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Avant - All Staff\Staff - Workpaper Templates &amp; Tools\00-01 Tax Packets\2024 Tax Packet\"/>
    </mc:Choice>
  </mc:AlternateContent>
  <xr:revisionPtr revIDLastSave="0" documentId="8_{E8A46426-52AD-4CCC-A20B-E3BC073C52FE}" xr6:coauthVersionLast="47" xr6:coauthVersionMax="47" xr10:uidLastSave="{00000000-0000-0000-0000-000000000000}"/>
  <bookViews>
    <workbookView xWindow="23880" yWindow="-2820" windowWidth="29040" windowHeight="15720" firstSheet="2" activeTab="5" xr2:uid="{99753841-0B79-44CE-9491-B51A469C7FFB}"/>
  </bookViews>
  <sheets>
    <sheet name="Please complete" sheetId="6" state="hidden" r:id="rId1"/>
    <sheet name="Required Questionaire" sheetId="8" state="hidden" r:id="rId2"/>
    <sheet name="Income &amp; Expenses" sheetId="1" r:id="rId3"/>
    <sheet name="Home Office" sheetId="10" r:id="rId4"/>
    <sheet name="Vehicle Expense" sheetId="11" r:id="rId5"/>
    <sheet name="Meals &amp; Entertainment Chart" sheetId="9" r:id="rId6"/>
  </sheets>
  <externalReferences>
    <externalReference r:id="rId7"/>
  </externalReferences>
  <definedNames>
    <definedName name="_Order1" hidden="1">0</definedName>
    <definedName name="COGS">'[1]PBC Income Statement'!$E$17</definedName>
    <definedName name="DATA_01" hidden="1">'[1]PBC Income Statement'!#REF!</definedName>
    <definedName name="DATA_03" hidden="1">'[1]PBC Income Statement'!#REF!</definedName>
    <definedName name="DATA_07" hidden="1">'[1]PBC Income Statement'!#REF!</definedName>
    <definedName name="Gross_Profit">'[1]PBC Income Statement'!$E$19</definedName>
    <definedName name="IntroPrintArea" hidden="1">#REF!</definedName>
    <definedName name="Inventory_Avail">'[1]PBC Income Statement'!$D$15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Sales">'[1]PBC Income Statement'!$E$8</definedName>
    <definedName name="Op_Income">'[1]PBC Income Statement'!$E$43</definedName>
    <definedName name="Other_Income">'[1]PBC Income Statement'!$E$48</definedName>
    <definedName name="Total_Expenses">'[1]PBC Income Statement'!$E$41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5" i="1" l="1"/>
  <c r="AC85" i="1"/>
  <c r="AA85" i="1"/>
  <c r="Y85" i="1"/>
  <c r="W85" i="1"/>
  <c r="U85" i="1"/>
  <c r="S85" i="1"/>
  <c r="Q85" i="1"/>
  <c r="O85" i="1"/>
  <c r="M85" i="1"/>
  <c r="K85" i="1"/>
  <c r="I85" i="1"/>
  <c r="G85" i="1"/>
  <c r="AE84" i="1"/>
  <c r="AE83" i="1"/>
  <c r="AC84" i="1"/>
  <c r="AC83" i="1"/>
  <c r="AA84" i="1"/>
  <c r="AA83" i="1"/>
  <c r="Y84" i="1"/>
  <c r="Y83" i="1"/>
  <c r="W84" i="1"/>
  <c r="W83" i="1"/>
  <c r="U84" i="1"/>
  <c r="U83" i="1"/>
  <c r="S84" i="1"/>
  <c r="S83" i="1"/>
  <c r="Q84" i="1"/>
  <c r="Q83" i="1"/>
  <c r="O84" i="1"/>
  <c r="O83" i="1"/>
  <c r="M84" i="1"/>
  <c r="M83" i="1"/>
  <c r="K84" i="1"/>
  <c r="K83" i="1"/>
  <c r="I84" i="1"/>
  <c r="I83" i="1"/>
  <c r="G84" i="1"/>
  <c r="G77" i="1" l="1"/>
  <c r="AE91" i="1"/>
  <c r="AC91" i="1"/>
  <c r="AA91" i="1"/>
  <c r="Y91" i="1"/>
  <c r="W91" i="1"/>
  <c r="U91" i="1"/>
  <c r="S91" i="1"/>
  <c r="Q91" i="1"/>
  <c r="O91" i="1"/>
  <c r="M91" i="1"/>
  <c r="K91" i="1"/>
  <c r="AE87" i="1"/>
  <c r="AC87" i="1"/>
  <c r="AA87" i="1"/>
  <c r="Y87" i="1"/>
  <c r="W87" i="1"/>
  <c r="U87" i="1"/>
  <c r="S87" i="1"/>
  <c r="Q87" i="1"/>
  <c r="O87" i="1"/>
  <c r="M87" i="1"/>
  <c r="K66" i="1"/>
  <c r="I66" i="1"/>
  <c r="AE66" i="1"/>
  <c r="AE33" i="1"/>
  <c r="AE24" i="1"/>
  <c r="AE19" i="1"/>
  <c r="AE35" i="1" s="1"/>
  <c r="AE39" i="1" s="1"/>
  <c r="AC66" i="1"/>
  <c r="AC33" i="1"/>
  <c r="AC24" i="1"/>
  <c r="AC19" i="1"/>
  <c r="AA66" i="1"/>
  <c r="AA33" i="1"/>
  <c r="AA24" i="1"/>
  <c r="AA19" i="1"/>
  <c r="Y66" i="1"/>
  <c r="Y33" i="1"/>
  <c r="Y24" i="1"/>
  <c r="Y19" i="1"/>
  <c r="W66" i="1"/>
  <c r="W33" i="1"/>
  <c r="W24" i="1"/>
  <c r="W19" i="1"/>
  <c r="U66" i="1"/>
  <c r="U33" i="1"/>
  <c r="U24" i="1"/>
  <c r="U19" i="1"/>
  <c r="S66" i="1"/>
  <c r="S33" i="1"/>
  <c r="S24" i="1"/>
  <c r="S19" i="1"/>
  <c r="Q66" i="1"/>
  <c r="Q33" i="1"/>
  <c r="Q24" i="1"/>
  <c r="Q19" i="1"/>
  <c r="O66" i="1"/>
  <c r="O33" i="1"/>
  <c r="O24" i="1"/>
  <c r="O19" i="1"/>
  <c r="M66" i="1"/>
  <c r="M33" i="1"/>
  <c r="M24" i="1"/>
  <c r="M19" i="1"/>
  <c r="K87" i="1"/>
  <c r="K33" i="1"/>
  <c r="K24" i="1"/>
  <c r="K19" i="1"/>
  <c r="G82" i="1"/>
  <c r="I87" i="1"/>
  <c r="G94" i="1"/>
  <c r="G93" i="1"/>
  <c r="G92" i="1"/>
  <c r="G90" i="1"/>
  <c r="I91" i="1"/>
  <c r="G91" i="1"/>
  <c r="G97" i="1"/>
  <c r="M56" i="11"/>
  <c r="B56" i="11"/>
  <c r="M44" i="11"/>
  <c r="B44" i="11"/>
  <c r="Q42" i="11"/>
  <c r="F42" i="11"/>
  <c r="Q41" i="11"/>
  <c r="F41" i="11"/>
  <c r="Q40" i="11"/>
  <c r="F40" i="11"/>
  <c r="Q39" i="11"/>
  <c r="F39" i="11"/>
  <c r="Q38" i="11"/>
  <c r="F38" i="11"/>
  <c r="Q37" i="11"/>
  <c r="F37" i="11"/>
  <c r="Q36" i="11"/>
  <c r="F36" i="11"/>
  <c r="Q35" i="11"/>
  <c r="F35" i="11"/>
  <c r="Q34" i="11"/>
  <c r="F34" i="11"/>
  <c r="Q33" i="11"/>
  <c r="F33" i="11"/>
  <c r="Q32" i="11"/>
  <c r="R44" i="11" s="1"/>
  <c r="M57" i="11" s="1"/>
  <c r="F32" i="11"/>
  <c r="G44" i="11" s="1"/>
  <c r="B57" i="11" s="1"/>
  <c r="Q31" i="11"/>
  <c r="F31" i="11"/>
  <c r="M59" i="10"/>
  <c r="I59" i="10"/>
  <c r="D59" i="10"/>
  <c r="B59" i="10"/>
  <c r="B58" i="10"/>
  <c r="D58" i="10" s="1"/>
  <c r="BA57" i="10"/>
  <c r="B57" i="10"/>
  <c r="D57" i="10" s="1"/>
  <c r="BA56" i="10"/>
  <c r="AW56" i="10"/>
  <c r="AS56" i="10"/>
  <c r="B56" i="10"/>
  <c r="D56" i="10" s="1"/>
  <c r="AS55" i="10"/>
  <c r="AO55" i="10"/>
  <c r="AK55" i="10"/>
  <c r="B55" i="10"/>
  <c r="D55" i="10" s="1"/>
  <c r="B67" i="10" s="1"/>
  <c r="AK54" i="10"/>
  <c r="AG54" i="10"/>
  <c r="AC54" i="10"/>
  <c r="B54" i="10"/>
  <c r="D54" i="10" s="1"/>
  <c r="AC53" i="10"/>
  <c r="Y53" i="10"/>
  <c r="U53" i="10"/>
  <c r="B53" i="10"/>
  <c r="D53" i="10" s="1"/>
  <c r="Y52" i="10"/>
  <c r="U52" i="10"/>
  <c r="Q52" i="10"/>
  <c r="M52" i="10"/>
  <c r="B52" i="10"/>
  <c r="D52" i="10" s="1"/>
  <c r="Q51" i="10"/>
  <c r="M51" i="10"/>
  <c r="I51" i="10"/>
  <c r="D51" i="10"/>
  <c r="B51" i="10"/>
  <c r="I50" i="10"/>
  <c r="B50" i="10"/>
  <c r="D50" i="10" s="1"/>
  <c r="BA49" i="10"/>
  <c r="B49" i="10"/>
  <c r="D49" i="10" s="1"/>
  <c r="BA48" i="10"/>
  <c r="AW48" i="10"/>
  <c r="AS48" i="10"/>
  <c r="B48" i="10"/>
  <c r="D48" i="10" s="1"/>
  <c r="AW47" i="10"/>
  <c r="AS47" i="10"/>
  <c r="AO47" i="10"/>
  <c r="AK47" i="10"/>
  <c r="B47" i="10"/>
  <c r="D47" i="10" s="1"/>
  <c r="AO46" i="10"/>
  <c r="AK46" i="10"/>
  <c r="AG46" i="10"/>
  <c r="AC46" i="10"/>
  <c r="B46" i="10"/>
  <c r="D46" i="10" s="1"/>
  <c r="AG45" i="10"/>
  <c r="AC45" i="10"/>
  <c r="Y45" i="10"/>
  <c r="U45" i="10"/>
  <c r="B45" i="10"/>
  <c r="D45" i="10" s="1"/>
  <c r="BA41" i="10"/>
  <c r="AW41" i="10"/>
  <c r="AS41" i="10"/>
  <c r="AO41" i="10"/>
  <c r="AK41" i="10"/>
  <c r="AG41" i="10"/>
  <c r="AC41" i="10"/>
  <c r="Y41" i="10"/>
  <c r="U41" i="10"/>
  <c r="Q41" i="10"/>
  <c r="M41" i="10"/>
  <c r="I41" i="10"/>
  <c r="B41" i="10"/>
  <c r="D41" i="10" s="1"/>
  <c r="BA40" i="10"/>
  <c r="AW40" i="10"/>
  <c r="AS40" i="10"/>
  <c r="AO40" i="10"/>
  <c r="AK40" i="10"/>
  <c r="AG40" i="10"/>
  <c r="AC40" i="10"/>
  <c r="Y40" i="10"/>
  <c r="U40" i="10"/>
  <c r="Q40" i="10"/>
  <c r="M40" i="10"/>
  <c r="I40" i="10"/>
  <c r="D40" i="10"/>
  <c r="B40" i="10"/>
  <c r="BA39" i="10"/>
  <c r="AW39" i="10"/>
  <c r="AS39" i="10"/>
  <c r="AO39" i="10"/>
  <c r="AK39" i="10"/>
  <c r="AG39" i="10"/>
  <c r="AC39" i="10"/>
  <c r="Y39" i="10"/>
  <c r="U39" i="10"/>
  <c r="Q39" i="10"/>
  <c r="M39" i="10"/>
  <c r="I39" i="10"/>
  <c r="B39" i="10"/>
  <c r="D39" i="10" s="1"/>
  <c r="BA37" i="10"/>
  <c r="AW37" i="10"/>
  <c r="AS37" i="10"/>
  <c r="AO37" i="10"/>
  <c r="AK37" i="10"/>
  <c r="AG37" i="10"/>
  <c r="AC37" i="10"/>
  <c r="Y37" i="10"/>
  <c r="U37" i="10"/>
  <c r="Q37" i="10"/>
  <c r="M37" i="10"/>
  <c r="I37" i="10"/>
  <c r="B37" i="10"/>
  <c r="D37" i="10" s="1"/>
  <c r="BA36" i="10"/>
  <c r="AW36" i="10"/>
  <c r="AS36" i="10"/>
  <c r="AO36" i="10"/>
  <c r="AK36" i="10"/>
  <c r="AG36" i="10"/>
  <c r="AC36" i="10"/>
  <c r="Y36" i="10"/>
  <c r="U36" i="10"/>
  <c r="Q36" i="10"/>
  <c r="M36" i="10"/>
  <c r="I36" i="10"/>
  <c r="B36" i="10"/>
  <c r="D36" i="10" s="1"/>
  <c r="B31" i="10"/>
  <c r="AW57" i="10" s="1"/>
  <c r="D26" i="10"/>
  <c r="G81" i="1"/>
  <c r="G79" i="1"/>
  <c r="G57" i="1"/>
  <c r="G71" i="1"/>
  <c r="G64" i="1"/>
  <c r="G66" i="1" s="1"/>
  <c r="G68" i="1"/>
  <c r="G59" i="1"/>
  <c r="G58" i="1"/>
  <c r="G56" i="1"/>
  <c r="G51" i="1"/>
  <c r="G50" i="1"/>
  <c r="G22" i="1"/>
  <c r="G61" i="1"/>
  <c r="G62" i="1"/>
  <c r="G70" i="1"/>
  <c r="G72" i="1"/>
  <c r="G73" i="1"/>
  <c r="G74" i="1"/>
  <c r="G75" i="1"/>
  <c r="G76" i="1"/>
  <c r="G80" i="1"/>
  <c r="G44" i="1"/>
  <c r="G45" i="1"/>
  <c r="G46" i="1"/>
  <c r="G47" i="1"/>
  <c r="G48" i="1"/>
  <c r="G49" i="1"/>
  <c r="G52" i="1"/>
  <c r="G53" i="1"/>
  <c r="G54" i="1"/>
  <c r="G55" i="1"/>
  <c r="G60" i="1"/>
  <c r="G42" i="1"/>
  <c r="G37" i="1"/>
  <c r="G38" i="1"/>
  <c r="I24" i="1"/>
  <c r="I33" i="1"/>
  <c r="G27" i="1"/>
  <c r="I19" i="1"/>
  <c r="G32" i="1"/>
  <c r="G31" i="1"/>
  <c r="G30" i="1"/>
  <c r="G29" i="1"/>
  <c r="G28" i="1"/>
  <c r="G23" i="1"/>
  <c r="G18" i="1"/>
  <c r="G15" i="1"/>
  <c r="G16" i="1"/>
  <c r="G17" i="1"/>
  <c r="AC35" i="1" l="1"/>
  <c r="AC39" i="1" s="1"/>
  <c r="AA35" i="1"/>
  <c r="AA39" i="1" s="1"/>
  <c r="W35" i="1"/>
  <c r="W39" i="1" s="1"/>
  <c r="Y35" i="1"/>
  <c r="Y39" i="1" s="1"/>
  <c r="U35" i="1"/>
  <c r="U39" i="1" s="1"/>
  <c r="M35" i="1"/>
  <c r="M39" i="1" s="1"/>
  <c r="S35" i="1"/>
  <c r="S39" i="1" s="1"/>
  <c r="Q35" i="1"/>
  <c r="Q39" i="1" s="1"/>
  <c r="O35" i="1"/>
  <c r="O39" i="1" s="1"/>
  <c r="G87" i="1"/>
  <c r="K35" i="1"/>
  <c r="K39" i="1" s="1"/>
  <c r="D61" i="10"/>
  <c r="B66" i="10"/>
  <c r="B65" i="10"/>
  <c r="B59" i="11"/>
  <c r="B64" i="10"/>
  <c r="AC61" i="10"/>
  <c r="M59" i="11"/>
  <c r="BA47" i="10"/>
  <c r="AS46" i="10"/>
  <c r="I49" i="10"/>
  <c r="Q50" i="10"/>
  <c r="Y51" i="10"/>
  <c r="AG52" i="10"/>
  <c r="AO53" i="10"/>
  <c r="AW54" i="10"/>
  <c r="I57" i="10"/>
  <c r="Q58" i="10"/>
  <c r="Y59" i="10"/>
  <c r="AK53" i="10"/>
  <c r="AO45" i="10"/>
  <c r="AO61" i="10" s="1"/>
  <c r="AS45" i="10"/>
  <c r="AS61" i="10" s="1"/>
  <c r="BA46" i="10"/>
  <c r="M49" i="10"/>
  <c r="U50" i="10"/>
  <c r="AC51" i="10"/>
  <c r="AK52" i="10"/>
  <c r="AS53" i="10"/>
  <c r="BA54" i="10"/>
  <c r="M57" i="10"/>
  <c r="U58" i="10"/>
  <c r="AC59" i="10"/>
  <c r="AK45" i="10"/>
  <c r="M50" i="10"/>
  <c r="AW46" i="10"/>
  <c r="AW45" i="10"/>
  <c r="AW61" i="10" s="1"/>
  <c r="I48" i="10"/>
  <c r="Q49" i="10"/>
  <c r="Y50" i="10"/>
  <c r="AG51" i="10"/>
  <c r="AO52" i="10"/>
  <c r="AW53" i="10"/>
  <c r="I56" i="10"/>
  <c r="Q57" i="10"/>
  <c r="Y58" i="10"/>
  <c r="AG59" i="10"/>
  <c r="U51" i="10"/>
  <c r="BA45" i="10"/>
  <c r="BA61" i="10" s="1"/>
  <c r="M48" i="10"/>
  <c r="U49" i="10"/>
  <c r="AC50" i="10"/>
  <c r="AK51" i="10"/>
  <c r="AS52" i="10"/>
  <c r="BA53" i="10"/>
  <c r="M56" i="10"/>
  <c r="U57" i="10"/>
  <c r="AC58" i="10"/>
  <c r="AK59" i="10"/>
  <c r="I47" i="10"/>
  <c r="Q48" i="10"/>
  <c r="Y49" i="10"/>
  <c r="AG50" i="10"/>
  <c r="AO51" i="10"/>
  <c r="AW52" i="10"/>
  <c r="I55" i="10"/>
  <c r="Q56" i="10"/>
  <c r="Y57" i="10"/>
  <c r="AG58" i="10"/>
  <c r="AO59" i="10"/>
  <c r="I58" i="10"/>
  <c r="AC52" i="10"/>
  <c r="M47" i="10"/>
  <c r="U48" i="10"/>
  <c r="AC49" i="10"/>
  <c r="AK50" i="10"/>
  <c r="AS51" i="10"/>
  <c r="BA52" i="10"/>
  <c r="M55" i="10"/>
  <c r="U56" i="10"/>
  <c r="AC57" i="10"/>
  <c r="AK58" i="10"/>
  <c r="AS59" i="10"/>
  <c r="Q59" i="10"/>
  <c r="I46" i="10"/>
  <c r="Q47" i="10"/>
  <c r="Y48" i="10"/>
  <c r="Y61" i="10" s="1"/>
  <c r="AG49" i="10"/>
  <c r="AO50" i="10"/>
  <c r="AW51" i="10"/>
  <c r="I54" i="10"/>
  <c r="Q55" i="10"/>
  <c r="Y56" i="10"/>
  <c r="AG57" i="10"/>
  <c r="AO58" i="10"/>
  <c r="AW59" i="10"/>
  <c r="AW55" i="10"/>
  <c r="AS54" i="10"/>
  <c r="M46" i="10"/>
  <c r="U47" i="10"/>
  <c r="U61" i="10" s="1"/>
  <c r="AC48" i="10"/>
  <c r="AK49" i="10"/>
  <c r="AK61" i="10" s="1"/>
  <c r="AS50" i="10"/>
  <c r="BA51" i="10"/>
  <c r="M54" i="10"/>
  <c r="U55" i="10"/>
  <c r="AC56" i="10"/>
  <c r="AK57" i="10"/>
  <c r="AS58" i="10"/>
  <c r="BA59" i="10"/>
  <c r="AG53" i="10"/>
  <c r="M58" i="10"/>
  <c r="I45" i="10"/>
  <c r="I61" i="10" s="1"/>
  <c r="Q46" i="10"/>
  <c r="Y47" i="10"/>
  <c r="AG48" i="10"/>
  <c r="AG61" i="10" s="1"/>
  <c r="AO49" i="10"/>
  <c r="AW50" i="10"/>
  <c r="I53" i="10"/>
  <c r="Q54" i="10"/>
  <c r="Y55" i="10"/>
  <c r="AG56" i="10"/>
  <c r="AO57" i="10"/>
  <c r="AW58" i="10"/>
  <c r="BA55" i="10"/>
  <c r="M45" i="10"/>
  <c r="M61" i="10" s="1"/>
  <c r="U46" i="10"/>
  <c r="AC47" i="10"/>
  <c r="AK48" i="10"/>
  <c r="AS49" i="10"/>
  <c r="BA50" i="10"/>
  <c r="M53" i="10"/>
  <c r="U54" i="10"/>
  <c r="AC55" i="10"/>
  <c r="AK56" i="10"/>
  <c r="AS57" i="10"/>
  <c r="BA58" i="10"/>
  <c r="AO54" i="10"/>
  <c r="U59" i="10"/>
  <c r="Q45" i="10"/>
  <c r="Y46" i="10"/>
  <c r="AG47" i="10"/>
  <c r="AO48" i="10"/>
  <c r="AW49" i="10"/>
  <c r="I52" i="10"/>
  <c r="Q53" i="10"/>
  <c r="Y54" i="10"/>
  <c r="AG55" i="10"/>
  <c r="AO56" i="10"/>
  <c r="G83" i="1"/>
  <c r="I35" i="1"/>
  <c r="I39" i="1" s="1"/>
  <c r="G33" i="1"/>
  <c r="G19" i="1"/>
  <c r="Q61" i="10" l="1"/>
  <c r="G24" i="1" l="1"/>
  <c r="G35" i="1" s="1"/>
  <c r="G39" i="1" s="1"/>
</calcChain>
</file>

<file path=xl/sharedStrings.xml><?xml version="1.0" encoding="utf-8"?>
<sst xmlns="http://schemas.openxmlformats.org/spreadsheetml/2006/main" count="407" uniqueCount="274">
  <si>
    <t>Amount Input Field</t>
  </si>
  <si>
    <t>Formulas (Do Not Edit)</t>
  </si>
  <si>
    <t>W/P</t>
  </si>
  <si>
    <t>Income:</t>
  </si>
  <si>
    <t>Gross Receipts or Sales</t>
  </si>
  <si>
    <t>Total Income</t>
  </si>
  <si>
    <t>Beginning Inventory:</t>
  </si>
  <si>
    <t>PY Ending</t>
  </si>
  <si>
    <t>Purchases</t>
  </si>
  <si>
    <t>Cost of Labor</t>
  </si>
  <si>
    <t>Materials and Supplies</t>
  </si>
  <si>
    <t>Other</t>
  </si>
  <si>
    <t>Ending Inventory:</t>
  </si>
  <si>
    <t>Total Cost of Goods Sold</t>
  </si>
  <si>
    <t>Gross Profit</t>
  </si>
  <si>
    <t>Gross Income</t>
  </si>
  <si>
    <t>DEPRECIATION</t>
  </si>
  <si>
    <t>M-00</t>
  </si>
  <si>
    <t>Insurance</t>
  </si>
  <si>
    <t>Interest</t>
  </si>
  <si>
    <t>Rent or lease</t>
  </si>
  <si>
    <t>Repairs and maintenance</t>
  </si>
  <si>
    <t>Supplies</t>
  </si>
  <si>
    <t>Other Expenses:</t>
  </si>
  <si>
    <t>Total Expenses</t>
  </si>
  <si>
    <t>Tentative Profit (Loss)</t>
  </si>
  <si>
    <t>Business</t>
  </si>
  <si>
    <t>Total</t>
  </si>
  <si>
    <t>Gas</t>
  </si>
  <si>
    <t>Oil</t>
  </si>
  <si>
    <t>Repairs</t>
  </si>
  <si>
    <t>Yes</t>
  </si>
  <si>
    <t>No</t>
  </si>
  <si>
    <t>Did you (or your spouse) have another vehicle available for personal use?</t>
  </si>
  <si>
    <t>Do you have evidence to support your vehicle deduction?</t>
  </si>
  <si>
    <t xml:space="preserve">If "yes" is the evidence written? </t>
  </si>
  <si>
    <t>(A written log of the business use of vehicle meets this requirement)</t>
  </si>
  <si>
    <t>The home office needs to be used regularly and be your principal place of business.</t>
  </si>
  <si>
    <t>There are two methods available.</t>
  </si>
  <si>
    <t>We can deduct $5 per square foot of your home used for business (maximum 300 square feet).</t>
  </si>
  <si>
    <t>Total square footage of home</t>
  </si>
  <si>
    <t>Part of the home used for your business</t>
  </si>
  <si>
    <t>Direct expenses</t>
  </si>
  <si>
    <t>Furniture</t>
  </si>
  <si>
    <t>C</t>
  </si>
  <si>
    <t>Sum of C</t>
  </si>
  <si>
    <t>A</t>
  </si>
  <si>
    <t>Sum of A</t>
  </si>
  <si>
    <t>Office supplies</t>
  </si>
  <si>
    <t>Note: Please send us invoices for any repair/furniture over $2,500</t>
  </si>
  <si>
    <t>Indirect expenses</t>
  </si>
  <si>
    <t>B</t>
  </si>
  <si>
    <t>Sum of B</t>
  </si>
  <si>
    <t>HOA fees</t>
  </si>
  <si>
    <t>Security system</t>
  </si>
  <si>
    <t>Utilities</t>
  </si>
  <si>
    <t>Internet</t>
  </si>
  <si>
    <t>D</t>
  </si>
  <si>
    <t>Sum of D</t>
  </si>
  <si>
    <t xml:space="preserve">IT Services </t>
  </si>
  <si>
    <t>Pest control</t>
  </si>
  <si>
    <t>Business Name:</t>
  </si>
  <si>
    <t>NOTES:</t>
  </si>
  <si>
    <t xml:space="preserve">To qualify home office must be a separate room or have a clear separation from your personal living space. </t>
  </si>
  <si>
    <t>Simplified method - we recommend the simplified method if your home office is small. You could see a higher deduction by claiming $5 per square foot.</t>
  </si>
  <si>
    <t>Make:</t>
  </si>
  <si>
    <t>Model</t>
  </si>
  <si>
    <t>Year:</t>
  </si>
  <si>
    <t>Deductible Percentage</t>
  </si>
  <si>
    <t>Zero
(Non-Deductible)</t>
  </si>
  <si>
    <t>Restaurant meals with partners, clients, prospects:</t>
  </si>
  <si>
    <t>X</t>
  </si>
  <si>
    <t>Meal served at a business meeting held in a hotel meeting room:</t>
  </si>
  <si>
    <t>Meals made on the premises for the general public at a marketing presentation:</t>
  </si>
  <si>
    <t>Meals you cooked in your hotel room kitchen while traveling away from home overnight for business:</t>
  </si>
  <si>
    <t>Employee meals for convenience of the employer, served by in-house cafeteria:</t>
  </si>
  <si>
    <t>Employee meals for a required business meeting, purchased from a restaurant:</t>
  </si>
  <si>
    <t>Year-end party for customers or clients classified as entertainment:</t>
  </si>
  <si>
    <t>Entertainment such as baseball and football games with clients or prospects:</t>
  </si>
  <si>
    <t>Meals with a prospective customer at the country club following your non-deductible round of golf (business was discussed):</t>
  </si>
  <si>
    <t>Sporting, Hunting, Fishing</t>
  </si>
  <si>
    <t>Plays, Theatres, Shows, Concerts</t>
  </si>
  <si>
    <t>Tickets to clients for any of the above</t>
  </si>
  <si>
    <t>Dues: Country clubs, social clubs, golf clubs, athletic clubs or organizations</t>
  </si>
  <si>
    <t>Skybox, Sporting or Entertainment facilities fees or leases</t>
  </si>
  <si>
    <t>Entertainment directly related to taxpayer's line of business (sporting goods salesperson going to ballgame)</t>
  </si>
  <si>
    <t>Example Situations for Entertainment:</t>
  </si>
  <si>
    <t>TAX QUESTIONNAIRE - SCHEDULE C</t>
  </si>
  <si>
    <t>For the year ending December 31, 2021</t>
  </si>
  <si>
    <t xml:space="preserve">Business name (if different from your personal): </t>
  </si>
  <si>
    <t>GENERAL QUESTIONS</t>
  </si>
  <si>
    <t xml:space="preserve">Did the business have an address change? </t>
  </si>
  <si>
    <t>If yes, new address:</t>
  </si>
  <si>
    <t>Did you file all required Forms 1099 and provided them to recipients on time?</t>
  </si>
  <si>
    <t>Did the business have any sales or other exchanges of virtual currencies or 
otherwise acquire financial interest in any virtual currencty/cryptocurrency?</t>
  </si>
  <si>
    <t xml:space="preserve">a) Did you use virtual currencies to pay for goods or services? </t>
  </si>
  <si>
    <t>Business Income &amp; Expenses</t>
  </si>
  <si>
    <t>First Year Filing? Y/N</t>
  </si>
  <si>
    <t>Last Year Filing? Y/N</t>
  </si>
  <si>
    <t>Large purchases (equipment, machinery)</t>
  </si>
  <si>
    <t>Licenses and Fees</t>
  </si>
  <si>
    <t>Telephone Expense</t>
  </si>
  <si>
    <t>Taxes - Payroll</t>
  </si>
  <si>
    <t>Taxes - Other</t>
  </si>
  <si>
    <t>Bank Charges</t>
  </si>
  <si>
    <t>Salaries &amp; Wages</t>
  </si>
  <si>
    <t>Amount Input Field - Enter all amounts as positive numbers</t>
  </si>
  <si>
    <r>
      <t>Expenses (</t>
    </r>
    <r>
      <rPr>
        <b/>
        <i/>
        <sz val="10"/>
        <color theme="1"/>
        <rFont val="Arial"/>
        <family val="2"/>
      </rPr>
      <t>enter as positive numbers</t>
    </r>
    <r>
      <rPr>
        <b/>
        <sz val="10"/>
        <color theme="1"/>
        <rFont val="Arial"/>
        <family val="2"/>
      </rPr>
      <t>):</t>
    </r>
  </si>
  <si>
    <r>
      <t>Cost of Goods Sold (</t>
    </r>
    <r>
      <rPr>
        <b/>
        <i/>
        <sz val="10"/>
        <color theme="1"/>
        <rFont val="Arial"/>
        <family val="2"/>
      </rPr>
      <t>Enter as positive numbers)</t>
    </r>
    <r>
      <rPr>
        <b/>
        <sz val="10"/>
        <color theme="1"/>
        <rFont val="Arial"/>
        <family val="2"/>
      </rPr>
      <t>:</t>
    </r>
  </si>
  <si>
    <t xml:space="preserve">Actual expenses - we recommend using actual expenses if your mortgage/rent are higher than average or if you live in a high-cost area. </t>
  </si>
  <si>
    <t>Rent Expense (if renter)</t>
  </si>
  <si>
    <t>Mortgage Interest (if homeowner)</t>
  </si>
  <si>
    <t>Property Taxes (if homeowner)</t>
  </si>
  <si>
    <t xml:space="preserve">Business Name: </t>
  </si>
  <si>
    <t>Address, if different from last year:</t>
  </si>
  <si>
    <t>Were required Forms 1099 filed with the IRS and provided to recipients on time?</t>
  </si>
  <si>
    <t>a) Were digital assets used to pay for goods or services?</t>
  </si>
  <si>
    <t>b) Did you accept digital assets as a form of payment for goods you sold or services you provided?</t>
  </si>
  <si>
    <t>Did the company sell, exchange, or otherwise acquire a financial interest in any digital assets</t>
  </si>
  <si>
    <t>Did the business have any foreign bank accounts with more than $10,000 USD at any point of</t>
  </si>
  <si>
    <t xml:space="preserve">     (i.e., virtual currency/cryptocurrency)?</t>
  </si>
  <si>
    <t xml:space="preserve">     the year, including foreign Crypto Currency Exchanges &amp; Wallets that are not based in the U.S.?</t>
  </si>
  <si>
    <t>Provide copies of any notices received from the IRS or state and local tax agencies.</t>
  </si>
  <si>
    <t>Do you perform work or have customers in multiple states?</t>
  </si>
  <si>
    <t>Do you have a remote workforce (employees) in multiple states?</t>
  </si>
  <si>
    <t>ACCOUNTING RECORDS</t>
  </si>
  <si>
    <t>If we don’t prepare your bookkeeping, complete the tasks below before providing accounting records.</t>
  </si>
  <si>
    <t>a) Separate entertainment expenses from meals.</t>
  </si>
  <si>
    <t>repairs &amp; maintenance, construction, or improvements. If over $2,500, provide details.</t>
  </si>
  <si>
    <t>Separate personal expenses from business expenses.</t>
  </si>
  <si>
    <t>Check that all dues and subscriptions are related to business activity.</t>
  </si>
  <si>
    <t>Check that all meals are business‐related and substantiated.</t>
  </si>
  <si>
    <t>Fixed assets: Check purchases of machinery, equipment, or software and payments for</t>
  </si>
  <si>
    <t>Fixed assets: Provide details (date sold, amount of sales proceeds) for asset sales or disposals.</t>
  </si>
  <si>
    <t>Provide the following:</t>
  </si>
  <si>
    <t>b) Breakdown of home office expenses (see Home Office Tab)</t>
  </si>
  <si>
    <t>c) Miles driven for the year and the number of business‐related miles (Vehicle Expense tab)</t>
  </si>
  <si>
    <t>Accounting software reports in Excel format or use the tabs in this Template</t>
  </si>
  <si>
    <t>1099s you or the business received.</t>
  </si>
  <si>
    <t>Form W-3 and W2s, if you have employees.</t>
  </si>
  <si>
    <t>Closing documents for real property purchases or real property sales.</t>
  </si>
  <si>
    <t>Year‐end investment statements for Brokerage accounts under the business’s name.</t>
  </si>
  <si>
    <t>PANDEMIC RELIEF PROVISIONS</t>
  </si>
  <si>
    <t>a) If not, please explain:</t>
  </si>
  <si>
    <t>Employee Retention Tax Credit (ERTC): Did you or your payroll service provider retroactively</t>
  </si>
  <si>
    <t>claim the ERTC for tax years 2020 or 2021?</t>
  </si>
  <si>
    <t>a) If yes, did you already receive your ERTC refunds?</t>
  </si>
  <si>
    <t>b) Were the income tax returns amended for the affected tax years?</t>
  </si>
  <si>
    <t>Tax Questionnaire - Business Only</t>
  </si>
  <si>
    <t>For the Year Ending December 31, 2023</t>
  </si>
  <si>
    <t>Paycheck Protection Program (PPP): As of 12/31/23, were all PPP loans received forgiven?</t>
  </si>
  <si>
    <t xml:space="preserve">*This is a general guide and does not include all factors to consider; please refer to IRS Publication 463. </t>
  </si>
  <si>
    <t>Example Situations for Meals**:</t>
  </si>
  <si>
    <t>Meal while traveling away from home overnight for business:</t>
  </si>
  <si>
    <t>Office coffee, water, and snacks (meals provided for the convenience of the employer):</t>
  </si>
  <si>
    <t>Year-end party for all employees and spouses:</t>
  </si>
  <si>
    <t>Holiday parties, annual picnics, summer outings, golf outings, and other events primarily for the benefit of all employees:</t>
  </si>
  <si>
    <t>Team-building or employee appreciation events for all employees:</t>
  </si>
  <si>
    <t>Golf outings, theater, or sports event tickets:</t>
  </si>
  <si>
    <t>Meals in conjunction with golf outings, theater, or sports events, purchased separately from the entertainment and related to a business purpose:</t>
  </si>
  <si>
    <t>Golf outings and sporting event tickets:</t>
  </si>
  <si>
    <t xml:space="preserve">**The following criteria must be satisfied for a food or beverage expense to be deductible as a business-related meal:
1. The expense is ordinary and necessary and paid in carrying on a trade or business;
2. the expense is not lavish or extravagant; 
3. you, the taxpayer, or employee are present when the food or beverages are furnished;
4. the food and beverages are provided to a current or potential business customer, consultant or similar business contact; and
5. food and beverages provided at an entertainment activity are deductible if they are purchased separately. </t>
  </si>
  <si>
    <t xml:space="preserve">Enter your expenses per month, or override the fields in the "Annual column" with the totals for the year. </t>
  </si>
  <si>
    <t>Accounting Method (Cash or Accrual basis)</t>
  </si>
  <si>
    <t>Annual Total</t>
  </si>
  <si>
    <r>
      <t xml:space="preserve">Returns, Refunds, Allowances </t>
    </r>
    <r>
      <rPr>
        <i/>
        <sz val="10"/>
        <color theme="1"/>
        <rFont val="Arial"/>
        <family val="2"/>
      </rPr>
      <t>(enter as positive number)</t>
    </r>
  </si>
  <si>
    <t>Total Returns, Refunds, Allowances</t>
  </si>
  <si>
    <t>Other Income 1 (Describe)</t>
  </si>
  <si>
    <t>Other Income 2 (Describe)</t>
  </si>
  <si>
    <t>Advertising/Marketing</t>
  </si>
  <si>
    <t>Commissions and Fees Expense</t>
  </si>
  <si>
    <t>Contract Labor</t>
  </si>
  <si>
    <t>Dues &amp; Subscriptions</t>
  </si>
  <si>
    <t xml:space="preserve">Employee Benefits Programs </t>
  </si>
  <si>
    <t>Insurance-Liability</t>
  </si>
  <si>
    <t>Insurance-Workers Comp</t>
  </si>
  <si>
    <t>Insurance-Other</t>
  </si>
  <si>
    <t>Describe type of insurance here</t>
  </si>
  <si>
    <t>Legal and Professional Services</t>
  </si>
  <si>
    <t>Office Expense</t>
  </si>
  <si>
    <t>Office Supplies</t>
  </si>
  <si>
    <t>Not already on Home Office tab</t>
  </si>
  <si>
    <t>Non home office</t>
  </si>
  <si>
    <t>Pension and Profit Sharing Plans</t>
  </si>
  <si>
    <t>Not cell phone</t>
  </si>
  <si>
    <t>If a personal cell phone, should be less than 100%; for example: 80%</t>
  </si>
  <si>
    <t xml:space="preserve">     Enter Business Use %</t>
  </si>
  <si>
    <r>
      <t xml:space="preserve">     </t>
    </r>
    <r>
      <rPr>
        <b/>
        <sz val="10"/>
        <color theme="1"/>
        <rFont val="Arial"/>
        <family val="2"/>
      </rPr>
      <t>Total Cell Phone Expense</t>
    </r>
  </si>
  <si>
    <t>Parking fees and tolls (non commuting)</t>
  </si>
  <si>
    <t>Travel &amp; Meals</t>
  </si>
  <si>
    <t xml:space="preserve">     Travel - Airfare</t>
  </si>
  <si>
    <t xml:space="preserve">     Travel - Lodging</t>
  </si>
  <si>
    <t>Cell Phone Expense</t>
  </si>
  <si>
    <t>See Meals &amp; Entertainment Chart</t>
  </si>
  <si>
    <t xml:space="preserve">     Entertainment</t>
  </si>
  <si>
    <t xml:space="preserve">     Meals (100% deductible)</t>
  </si>
  <si>
    <t xml:space="preserve">     Meals (50% deductible)</t>
  </si>
  <si>
    <t>Other 1 (Describe)</t>
  </si>
  <si>
    <t>Other 2 (Describe)</t>
  </si>
  <si>
    <t>Other 3 (Describe)</t>
  </si>
  <si>
    <t>Auto/Car (scroll down to section)</t>
  </si>
  <si>
    <t>Home Office Tab Totals</t>
  </si>
  <si>
    <t>Home Office Expense*</t>
  </si>
  <si>
    <t xml:space="preserve">*This is a general guide and does not include all factors to consider; please refer to IRS Publication 587, Business Use of Home. </t>
  </si>
  <si>
    <t>Complete the Information on Home Office fields below:</t>
  </si>
  <si>
    <t>Information on Home Office</t>
  </si>
  <si>
    <t>Address</t>
  </si>
  <si>
    <t>Business Use Start Date</t>
  </si>
  <si>
    <t>Business Use End Date</t>
  </si>
  <si>
    <t xml:space="preserve">Simplified method </t>
  </si>
  <si>
    <t>You must keep records for expenses paid if you use this method.</t>
  </si>
  <si>
    <t>Business Use Ratio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</si>
  <si>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</si>
  <si>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</si>
  <si>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</si>
  <si>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</si>
  <si>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</si>
  <si>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</si>
  <si>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</si>
  <si>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</si>
  <si>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</si>
  <si>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</si>
  <si>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</si>
  <si>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</si>
  <si>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Other office space only expense</t>
  </si>
  <si>
    <t>Insurance (Home, Hazard, Fire, Flood)</t>
  </si>
  <si>
    <t xml:space="preserve">Cleaning </t>
  </si>
  <si>
    <t>Repairs (not directly for office space)</t>
  </si>
  <si>
    <t>Maintenance (not directly for office space)</t>
  </si>
  <si>
    <t>Other indirect expense</t>
  </si>
  <si>
    <t>Total Home Office Deduction (Rent)</t>
  </si>
  <si>
    <t>Avant Use:</t>
  </si>
  <si>
    <t>Vehicle Expense*</t>
  </si>
  <si>
    <t>STEP 1: Complete the Vehicle Information fields below:</t>
  </si>
  <si>
    <t>Information on Vehicle 1</t>
  </si>
  <si>
    <t>Information on Vehicle 2 (if applicable)</t>
  </si>
  <si>
    <t>Cost of Vehicle</t>
  </si>
  <si>
    <t>Date Purchased</t>
  </si>
  <si>
    <t>Auto Loan Interest Paid</t>
  </si>
  <si>
    <t>Auto Loan Interest</t>
  </si>
  <si>
    <t>Auto Personal Property Tax (DMV fees) Paid:</t>
  </si>
  <si>
    <t>Auto Personal Property Tax to DMV</t>
  </si>
  <si>
    <t>STEP 2: Answer the questions below:</t>
  </si>
  <si>
    <t>Was this vehicle available for personal use?</t>
  </si>
  <si>
    <t>STEP 3: Enter the number of miles you used your vehicle for business and for personal below.</t>
  </si>
  <si>
    <t>Business Use %</t>
  </si>
  <si>
    <t xml:space="preserve">STEP 4 (Optional): Enter total actual expenses for the year. </t>
  </si>
  <si>
    <t>(We can deduct either mileage or actual expenses - contact us if you have questions)</t>
  </si>
  <si>
    <t>Actual Expense (Vehicle 1)</t>
  </si>
  <si>
    <t>Actual Expense (Vehicle 2)</t>
  </si>
  <si>
    <t>Total Actual Expenses</t>
  </si>
  <si>
    <t>Business Deduction 
(Actual Expense Method)</t>
  </si>
  <si>
    <t>Auto Expense - Only one Method Allowable</t>
  </si>
  <si>
    <t>Vehicle Expense - Standard Mileage Method, OR</t>
  </si>
  <si>
    <t>Actual Expense Method</t>
  </si>
  <si>
    <t>See Vehicle Tab</t>
  </si>
  <si>
    <t>Mark N/A if the business either has no foreign activity or foreign activity is limited to passive or</t>
  </si>
  <si>
    <t xml:space="preserve">     investment income is generating no more than $300 of foreign taxes.</t>
  </si>
  <si>
    <t>b) Breakdown of income and expenses (see Income &amp; Expenses tab)</t>
  </si>
  <si>
    <t>c) Record interest from IRS on these refund checks as interest income.</t>
  </si>
  <si>
    <t xml:space="preserve">Have you filed your initial Beneficial Ownership Information Form with FinCEN as required of </t>
  </si>
  <si>
    <t>all businesses unless an exemption applies?</t>
  </si>
  <si>
    <t>Non home office. For single transactions over $2,500, please provide receipt or more details.</t>
  </si>
  <si>
    <t xml:space="preserve">Business state &amp; local taxes; not personal </t>
  </si>
  <si>
    <t>Other Payroll Expenses</t>
  </si>
  <si>
    <t>For each item over $2,500, please provide receipt or more details.</t>
  </si>
  <si>
    <t>*Expenses must be business-related and "ordinary and necessary" to be deductible. Please refer to IRS Publication 535.</t>
  </si>
  <si>
    <t>Add back Nondeductible Expenses</t>
  </si>
  <si>
    <t>Enter amounts at 100%; but see Meals &amp; Entertainment Chart</t>
  </si>
  <si>
    <t>Personal/
Commuting</t>
  </si>
  <si>
    <t>Standard Mileage Method</t>
  </si>
  <si>
    <t>MILEAGE RATE FOR 2024 PER IRS</t>
  </si>
  <si>
    <t>1/1/2024 to 12/31/2024</t>
  </si>
  <si>
    <t>MEALS &amp; ENTERTAINMENT - 2024 and After*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</si>
</sst>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[Red]\(#,##0.00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color theme="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i/>
      <sz val="10"/>
      <color rgb="FFFF0000"/>
      <name val="Arial"/>
      <family val="2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rgb="FFFF0000"/>
      <name val="Arial"/>
      <family val="2"/>
    </font>
    <font>
      <i/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color rgb="FF222222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95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38" fontId="8" fillId="0" borderId="0" applyFont="0" applyBorder="0" applyProtection="0">
      <alignment wrapText="1"/>
    </xf>
    <xf numFmtId="9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25">
    <xf numFmtId="0" fontId="0" fillId="0" borderId="0" xfId="0"/>
    <xf numFmtId="0" fontId="5" fillId="0" borderId="0" xfId="0" applyFont="1"/>
    <xf numFmtId="164" fontId="1" fillId="0" borderId="0" xfId="1" applyNumberFormat="1" applyFont="1" applyFill="1" applyBorder="1" applyProtection="1">
      <protection locked="0"/>
    </xf>
    <xf numFmtId="0" fontId="8" fillId="0" borderId="0" xfId="0" applyFont="1"/>
    <xf numFmtId="164" fontId="1" fillId="2" borderId="7" xfId="1" applyNumberFormat="1" applyFont="1" applyFill="1" applyBorder="1" applyProtection="1">
      <protection locked="0"/>
    </xf>
    <xf numFmtId="164" fontId="1" fillId="2" borderId="9" xfId="1" applyNumberFormat="1" applyFont="1" applyFill="1" applyBorder="1" applyProtection="1">
      <protection locked="0"/>
    </xf>
    <xf numFmtId="164" fontId="1" fillId="2" borderId="11" xfId="1" applyNumberFormat="1" applyFont="1" applyFill="1" applyBorder="1" applyProtection="1">
      <protection locked="0"/>
    </xf>
    <xf numFmtId="164" fontId="7" fillId="3" borderId="12" xfId="1" applyNumberFormat="1" applyFont="1" applyFill="1" applyBorder="1"/>
    <xf numFmtId="164" fontId="1" fillId="2" borderId="8" xfId="1" applyNumberFormat="1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11" fillId="0" borderId="10" xfId="3" applyFont="1" applyBorder="1" applyAlignment="1"/>
    <xf numFmtId="38" fontId="11" fillId="0" borderId="10" xfId="3" applyFont="1" applyBorder="1">
      <alignment wrapText="1"/>
    </xf>
    <xf numFmtId="38" fontId="8" fillId="0" borderId="0" xfId="3">
      <alignment wrapText="1"/>
    </xf>
    <xf numFmtId="38" fontId="7" fillId="0" borderId="0" xfId="3" applyFont="1" applyAlignment="1"/>
    <xf numFmtId="38" fontId="7" fillId="0" borderId="0" xfId="3" applyFont="1">
      <alignment wrapText="1"/>
    </xf>
    <xf numFmtId="38" fontId="6" fillId="0" borderId="0" xfId="3" applyFont="1" applyAlignment="1"/>
    <xf numFmtId="38" fontId="6" fillId="0" borderId="0" xfId="3" applyFont="1">
      <alignment wrapText="1"/>
    </xf>
    <xf numFmtId="38" fontId="8" fillId="0" borderId="0" xfId="3" applyAlignment="1"/>
    <xf numFmtId="38" fontId="8" fillId="0" borderId="1" xfId="3" applyBorder="1">
      <alignment wrapText="1"/>
    </xf>
    <xf numFmtId="38" fontId="8" fillId="0" borderId="0" xfId="3" applyBorder="1">
      <alignment wrapText="1"/>
    </xf>
    <xf numFmtId="38" fontId="13" fillId="0" borderId="0" xfId="3" applyFont="1" applyAlignment="1"/>
    <xf numFmtId="38" fontId="13" fillId="0" borderId="0" xfId="3" applyFont="1">
      <alignment wrapText="1"/>
    </xf>
    <xf numFmtId="38" fontId="12" fillId="0" borderId="0" xfId="3" applyFont="1" applyAlignment="1"/>
    <xf numFmtId="38" fontId="12" fillId="0" borderId="0" xfId="3" applyFont="1">
      <alignment wrapText="1"/>
    </xf>
    <xf numFmtId="38" fontId="8" fillId="0" borderId="0" xfId="3" applyFont="1" applyAlignment="1"/>
    <xf numFmtId="38" fontId="14" fillId="0" borderId="0" xfId="3" applyFont="1" applyAlignment="1"/>
    <xf numFmtId="38" fontId="15" fillId="0" borderId="0" xfId="3" applyFont="1" applyAlignment="1"/>
    <xf numFmtId="38" fontId="16" fillId="0" borderId="0" xfId="3" applyFont="1" applyAlignment="1"/>
    <xf numFmtId="38" fontId="13" fillId="0" borderId="0" xfId="3" applyFont="1" applyBorder="1" applyAlignment="1"/>
    <xf numFmtId="38" fontId="8" fillId="0" borderId="0" xfId="3" applyBorder="1" applyAlignment="1"/>
    <xf numFmtId="0" fontId="19" fillId="0" borderId="0" xfId="0" applyFont="1" applyAlignment="1">
      <alignment horizontal="center"/>
    </xf>
    <xf numFmtId="0" fontId="19" fillId="0" borderId="0" xfId="0" applyFont="1"/>
    <xf numFmtId="14" fontId="19" fillId="0" borderId="0" xfId="0" applyNumberFormat="1" applyFont="1" applyAlignment="1">
      <alignment horizontal="center"/>
    </xf>
    <xf numFmtId="0" fontId="7" fillId="0" borderId="15" xfId="0" applyFont="1" applyBorder="1" applyAlignment="1">
      <alignment horizontal="center"/>
    </xf>
    <xf numFmtId="164" fontId="1" fillId="0" borderId="7" xfId="1" applyNumberFormat="1" applyFont="1" applyFill="1" applyBorder="1" applyProtection="1">
      <protection locked="0"/>
    </xf>
    <xf numFmtId="164" fontId="1" fillId="0" borderId="9" xfId="1" applyNumberFormat="1" applyFont="1" applyFill="1" applyBorder="1" applyProtection="1">
      <protection locked="0"/>
    </xf>
    <xf numFmtId="0" fontId="17" fillId="0" borderId="0" xfId="0" applyFont="1" applyAlignment="1">
      <alignment horizontal="center" vertical="center"/>
    </xf>
    <xf numFmtId="38" fontId="21" fillId="0" borderId="0" xfId="3" applyFont="1" applyAlignment="1"/>
    <xf numFmtId="9" fontId="7" fillId="4" borderId="14" xfId="4" applyFont="1" applyFill="1" applyBorder="1" applyAlignment="1"/>
    <xf numFmtId="38" fontId="7" fillId="0" borderId="0" xfId="3" applyFont="1" applyAlignment="1">
      <alignment horizontal="center" wrapText="1"/>
    </xf>
    <xf numFmtId="165" fontId="12" fillId="4" borderId="0" xfId="3" applyNumberFormat="1" applyFont="1" applyFill="1">
      <alignment wrapText="1"/>
    </xf>
    <xf numFmtId="0" fontId="22" fillId="5" borderId="0" xfId="0" applyFont="1" applyFill="1"/>
    <xf numFmtId="0" fontId="3" fillId="5" borderId="0" xfId="0" applyFont="1" applyFill="1"/>
    <xf numFmtId="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8" fillId="2" borderId="16" xfId="1" applyNumberFormat="1" applyFont="1" applyFill="1" applyBorder="1" applyAlignment="1" applyProtection="1"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43" fontId="1" fillId="2" borderId="9" xfId="1" applyFont="1" applyFill="1" applyBorder="1" applyProtection="1">
      <protection locked="0"/>
    </xf>
    <xf numFmtId="164" fontId="26" fillId="2" borderId="31" xfId="1" applyNumberFormat="1" applyFont="1" applyFill="1" applyBorder="1" applyAlignment="1" applyProtection="1">
      <alignment wrapText="1"/>
      <protection locked="0"/>
    </xf>
    <xf numFmtId="164" fontId="1" fillId="2" borderId="32" xfId="1" applyNumberFormat="1" applyFont="1" applyFill="1" applyBorder="1" applyProtection="1">
      <protection locked="0"/>
    </xf>
    <xf numFmtId="164" fontId="26" fillId="2" borderId="33" xfId="1" applyNumberFormat="1" applyFont="1" applyFill="1" applyBorder="1" applyAlignment="1" applyProtection="1">
      <alignment wrapText="1"/>
      <protection locked="0"/>
    </xf>
    <xf numFmtId="164" fontId="1" fillId="2" borderId="0" xfId="1" applyNumberFormat="1" applyFont="1" applyFill="1" applyBorder="1" applyProtection="1">
      <protection locked="0"/>
    </xf>
    <xf numFmtId="38" fontId="8" fillId="0" borderId="16" xfId="3" applyBorder="1">
      <alignment wrapText="1"/>
    </xf>
    <xf numFmtId="38" fontId="12" fillId="0" borderId="36" xfId="3" applyFont="1" applyBorder="1">
      <alignment wrapText="1"/>
    </xf>
    <xf numFmtId="38" fontId="12" fillId="0" borderId="0" xfId="3" applyFont="1" applyBorder="1">
      <alignment wrapText="1"/>
    </xf>
    <xf numFmtId="38" fontId="8" fillId="0" borderId="36" xfId="3" applyBorder="1">
      <alignment wrapText="1"/>
    </xf>
    <xf numFmtId="38" fontId="8" fillId="0" borderId="5" xfId="3" applyBorder="1">
      <alignment wrapText="1"/>
    </xf>
    <xf numFmtId="38" fontId="8" fillId="0" borderId="8" xfId="3" applyBorder="1">
      <alignment wrapText="1"/>
    </xf>
    <xf numFmtId="38" fontId="8" fillId="0" borderId="6" xfId="3" applyBorder="1">
      <alignment wrapText="1"/>
    </xf>
    <xf numFmtId="165" fontId="12" fillId="0" borderId="0" xfId="3" applyNumberFormat="1" applyFont="1">
      <alignment wrapText="1"/>
    </xf>
    <xf numFmtId="6" fontId="7" fillId="0" borderId="13" xfId="3" applyNumberFormat="1" applyFont="1" applyBorder="1" applyAlignment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38" fontId="8" fillId="2" borderId="18" xfId="3" applyFill="1" applyBorder="1">
      <alignment wrapText="1"/>
    </xf>
    <xf numFmtId="0" fontId="32" fillId="0" borderId="0" xfId="0" applyFont="1" applyAlignment="1">
      <alignment horizontal="left"/>
    </xf>
    <xf numFmtId="41" fontId="1" fillId="4" borderId="7" xfId="1" applyNumberFormat="1" applyFont="1" applyFill="1" applyBorder="1" applyProtection="1">
      <protection locked="0"/>
    </xf>
    <xf numFmtId="9" fontId="1" fillId="4" borderId="7" xfId="1" applyNumberFormat="1" applyFont="1" applyFill="1" applyBorder="1" applyProtection="1">
      <protection locked="0"/>
    </xf>
    <xf numFmtId="41" fontId="7" fillId="3" borderId="0" xfId="1" applyNumberFormat="1" applyFont="1" applyFill="1" applyBorder="1"/>
    <xf numFmtId="164" fontId="1" fillId="0" borderId="32" xfId="1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164" fontId="7" fillId="3" borderId="12" xfId="1" applyNumberFormat="1" applyFont="1" applyFill="1" applyBorder="1" applyProtection="1"/>
    <xf numFmtId="164" fontId="8" fillId="3" borderId="38" xfId="1" applyNumberFormat="1" applyFont="1" applyFill="1" applyBorder="1" applyProtection="1"/>
    <xf numFmtId="164" fontId="8" fillId="3" borderId="13" xfId="1" applyNumberFormat="1" applyFont="1" applyFill="1" applyBorder="1" applyProtection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3" borderId="17" xfId="0" applyFont="1" applyFill="1" applyBorder="1" applyProtection="1">
      <protection locked="0"/>
    </xf>
    <xf numFmtId="14" fontId="19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5" fillId="0" borderId="9" xfId="0" applyFont="1" applyBorder="1" applyProtection="1">
      <protection locked="0"/>
    </xf>
    <xf numFmtId="0" fontId="4" fillId="0" borderId="0" xfId="0" applyFont="1" applyProtection="1">
      <protection locked="0"/>
    </xf>
    <xf numFmtId="0" fontId="3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164" fontId="8" fillId="0" borderId="0" xfId="1" applyNumberFormat="1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4" fontId="7" fillId="0" borderId="0" xfId="1" applyNumberFormat="1" applyFont="1" applyFill="1" applyBorder="1" applyProtection="1">
      <protection locked="0"/>
    </xf>
    <xf numFmtId="164" fontId="7" fillId="0" borderId="9" xfId="1" applyNumberFormat="1" applyFont="1" applyFill="1" applyBorder="1" applyProtection="1">
      <protection locked="0"/>
    </xf>
    <xf numFmtId="0" fontId="5" fillId="0" borderId="32" xfId="0" applyFont="1" applyBorder="1" applyProtection="1">
      <protection locked="0"/>
    </xf>
    <xf numFmtId="164" fontId="8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164" fontId="8" fillId="0" borderId="32" xfId="1" applyNumberFormat="1" applyFont="1" applyFill="1" applyBorder="1" applyProtection="1">
      <protection locked="0"/>
    </xf>
    <xf numFmtId="164" fontId="8" fillId="0" borderId="7" xfId="1" applyNumberFormat="1" applyFont="1" applyFill="1" applyBorder="1" applyProtection="1">
      <protection locked="0"/>
    </xf>
    <xf numFmtId="164" fontId="7" fillId="3" borderId="8" xfId="1" applyNumberFormat="1" applyFont="1" applyFill="1" applyBorder="1" applyProtection="1">
      <protection locked="0"/>
    </xf>
    <xf numFmtId="164" fontId="34" fillId="0" borderId="7" xfId="1" applyNumberFormat="1" applyFont="1" applyFill="1" applyBorder="1" applyAlignment="1" applyProtection="1">
      <alignment wrapText="1"/>
      <protection locked="0"/>
    </xf>
    <xf numFmtId="164" fontId="26" fillId="4" borderId="31" xfId="1" applyNumberFormat="1" applyFont="1" applyFill="1" applyBorder="1" applyAlignment="1" applyProtection="1">
      <alignment wrapText="1"/>
      <protection locked="0"/>
    </xf>
    <xf numFmtId="164" fontId="26" fillId="4" borderId="33" xfId="1" applyNumberFormat="1" applyFont="1" applyFill="1" applyBorder="1" applyAlignment="1" applyProtection="1">
      <alignment wrapText="1"/>
      <protection locked="0"/>
    </xf>
    <xf numFmtId="164" fontId="34" fillId="0" borderId="32" xfId="1" applyNumberFormat="1" applyFont="1" applyFill="1" applyBorder="1" applyAlignment="1" applyProtection="1">
      <alignment wrapText="1"/>
      <protection locked="0"/>
    </xf>
    <xf numFmtId="43" fontId="1" fillId="4" borderId="9" xfId="1" applyFont="1" applyFill="1" applyBorder="1" applyProtection="1">
      <protection locked="0"/>
    </xf>
    <xf numFmtId="164" fontId="7" fillId="0" borderId="32" xfId="1" applyNumberFormat="1" applyFont="1" applyFill="1" applyBorder="1" applyProtection="1">
      <protection locked="0"/>
    </xf>
    <xf numFmtId="164" fontId="8" fillId="0" borderId="32" xfId="0" applyNumberFormat="1" applyFont="1" applyBorder="1" applyProtection="1">
      <protection locked="0"/>
    </xf>
    <xf numFmtId="164" fontId="7" fillId="3" borderId="13" xfId="1" applyNumberFormat="1" applyFont="1" applyFill="1" applyBorder="1" applyProtection="1">
      <protection locked="0"/>
    </xf>
    <xf numFmtId="38" fontId="35" fillId="6" borderId="0" xfId="3" applyFont="1" applyFill="1" applyAlignment="1"/>
    <xf numFmtId="38" fontId="8" fillId="6" borderId="0" xfId="3" applyFont="1" applyFill="1" applyAlignment="1"/>
    <xf numFmtId="38" fontId="7" fillId="6" borderId="0" xfId="3" applyFont="1" applyFill="1" applyAlignment="1"/>
    <xf numFmtId="38" fontId="36" fillId="0" borderId="0" xfId="3" applyFont="1" applyAlignment="1"/>
    <xf numFmtId="38" fontId="8" fillId="0" borderId="10" xfId="3" applyBorder="1">
      <alignment wrapText="1"/>
    </xf>
    <xf numFmtId="38" fontId="36" fillId="0" borderId="34" xfId="3" applyFont="1" applyBorder="1" applyAlignment="1"/>
    <xf numFmtId="38" fontId="7" fillId="0" borderId="12" xfId="3" applyFont="1" applyBorder="1">
      <alignment wrapText="1"/>
    </xf>
    <xf numFmtId="38" fontId="7" fillId="0" borderId="35" xfId="3" applyFont="1" applyBorder="1">
      <alignment wrapText="1"/>
    </xf>
    <xf numFmtId="38" fontId="14" fillId="0" borderId="16" xfId="3" applyFont="1" applyBorder="1" applyAlignment="1"/>
    <xf numFmtId="38" fontId="15" fillId="0" borderId="0" xfId="3" applyFont="1" applyBorder="1" applyAlignment="1"/>
    <xf numFmtId="38" fontId="6" fillId="0" borderId="0" xfId="3" applyFont="1" applyBorder="1" applyAlignment="1"/>
    <xf numFmtId="38" fontId="8" fillId="0" borderId="36" xfId="3" applyBorder="1" applyAlignment="1"/>
    <xf numFmtId="38" fontId="21" fillId="0" borderId="16" xfId="3" applyFont="1" applyBorder="1" applyAlignment="1"/>
    <xf numFmtId="38" fontId="8" fillId="0" borderId="16" xfId="3" applyBorder="1" applyAlignment="1"/>
    <xf numFmtId="38" fontId="7" fillId="0" borderId="16" xfId="3" applyFont="1" applyBorder="1" applyAlignment="1"/>
    <xf numFmtId="38" fontId="8" fillId="0" borderId="5" xfId="3" applyBorder="1" applyAlignment="1"/>
    <xf numFmtId="38" fontId="8" fillId="0" borderId="8" xfId="3" applyBorder="1" applyAlignment="1"/>
    <xf numFmtId="6" fontId="7" fillId="0" borderId="8" xfId="3" applyNumberFormat="1" applyFont="1" applyBorder="1" applyAlignment="1"/>
    <xf numFmtId="38" fontId="8" fillId="0" borderId="6" xfId="3" applyBorder="1" applyAlignment="1"/>
    <xf numFmtId="6" fontId="7" fillId="0" borderId="0" xfId="3" applyNumberFormat="1" applyFont="1" applyBorder="1" applyAlignment="1"/>
    <xf numFmtId="38" fontId="16" fillId="0" borderId="0" xfId="3" applyFont="1" applyAlignment="1">
      <alignment horizontal="right"/>
    </xf>
    <xf numFmtId="38" fontId="8" fillId="0" borderId="42" xfId="3" applyBorder="1" applyAlignment="1"/>
    <xf numFmtId="42" fontId="8" fillId="7" borderId="18" xfId="3" applyNumberFormat="1" applyFill="1" applyBorder="1" applyAlignment="1"/>
    <xf numFmtId="42" fontId="8" fillId="0" borderId="0" xfId="3" applyNumberFormat="1" applyAlignment="1"/>
    <xf numFmtId="42" fontId="8" fillId="4" borderId="0" xfId="3" applyNumberFormat="1" applyFill="1" applyAlignment="1"/>
    <xf numFmtId="42" fontId="8" fillId="2" borderId="18" xfId="3" applyNumberFormat="1" applyFill="1" applyBorder="1" applyAlignment="1"/>
    <xf numFmtId="42" fontId="8" fillId="7" borderId="39" xfId="3" applyNumberFormat="1" applyFill="1" applyBorder="1" applyAlignment="1"/>
    <xf numFmtId="42" fontId="8" fillId="2" borderId="39" xfId="3" applyNumberFormat="1" applyFill="1" applyBorder="1" applyAlignment="1"/>
    <xf numFmtId="38" fontId="13" fillId="0" borderId="39" xfId="3" applyFont="1" applyBorder="1" applyAlignment="1"/>
    <xf numFmtId="42" fontId="16" fillId="0" borderId="0" xfId="3" applyNumberFormat="1" applyFont="1" applyAlignment="1"/>
    <xf numFmtId="42" fontId="8" fillId="4" borderId="37" xfId="3" applyNumberFormat="1" applyFill="1" applyBorder="1" applyAlignment="1"/>
    <xf numFmtId="38" fontId="37" fillId="0" borderId="0" xfId="3" applyFont="1" applyAlignment="1">
      <alignment horizontal="right"/>
    </xf>
    <xf numFmtId="38" fontId="21" fillId="0" borderId="0" xfId="3" applyFont="1" applyAlignment="1">
      <alignment horizontal="right"/>
    </xf>
    <xf numFmtId="42" fontId="21" fillId="0" borderId="0" xfId="3" applyNumberFormat="1" applyFont="1" applyAlignment="1"/>
    <xf numFmtId="38" fontId="7" fillId="0" borderId="16" xfId="3" applyFont="1" applyBorder="1" applyAlignment="1">
      <alignment horizontal="center"/>
    </xf>
    <xf numFmtId="0" fontId="0" fillId="0" borderId="36" xfId="0" applyBorder="1" applyAlignment="1">
      <alignment horizontal="center"/>
    </xf>
    <xf numFmtId="41" fontId="8" fillId="3" borderId="18" xfId="3" applyNumberFormat="1" applyFill="1" applyBorder="1">
      <alignment wrapText="1"/>
    </xf>
    <xf numFmtId="38" fontId="8" fillId="2" borderId="39" xfId="3" applyFill="1" applyBorder="1">
      <alignment wrapText="1"/>
    </xf>
    <xf numFmtId="38" fontId="12" fillId="0" borderId="16" xfId="3" applyFont="1" applyBorder="1" applyAlignment="1">
      <alignment horizontal="right" wrapText="1"/>
    </xf>
    <xf numFmtId="42" fontId="12" fillId="4" borderId="14" xfId="3" applyNumberFormat="1" applyFont="1" applyFill="1" applyBorder="1">
      <alignment wrapText="1"/>
    </xf>
    <xf numFmtId="0" fontId="12" fillId="4" borderId="14" xfId="3" applyNumberFormat="1" applyFont="1" applyFill="1" applyBorder="1">
      <alignment wrapText="1"/>
    </xf>
    <xf numFmtId="42" fontId="8" fillId="2" borderId="8" xfId="3" applyNumberFormat="1" applyFill="1" applyBorder="1">
      <alignment wrapText="1"/>
    </xf>
    <xf numFmtId="42" fontId="8" fillId="2" borderId="10" xfId="3" applyNumberFormat="1" applyFill="1" applyBorder="1">
      <alignment wrapText="1"/>
    </xf>
    <xf numFmtId="42" fontId="8" fillId="4" borderId="13" xfId="3" applyNumberFormat="1" applyFill="1" applyBorder="1">
      <alignment wrapText="1"/>
    </xf>
    <xf numFmtId="38" fontId="12" fillId="0" borderId="43" xfId="3" applyFont="1" applyBorder="1" applyAlignment="1">
      <alignment horizontal="right" wrapText="1"/>
    </xf>
    <xf numFmtId="42" fontId="8" fillId="3" borderId="0" xfId="0" applyNumberFormat="1" applyFont="1" applyFill="1"/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41" fontId="7" fillId="3" borderId="0" xfId="1" applyNumberFormat="1" applyFont="1" applyFill="1" applyBorder="1" applyProtection="1"/>
    <xf numFmtId="41" fontId="1" fillId="3" borderId="7" xfId="1" applyNumberFormat="1" applyFont="1" applyFill="1" applyBorder="1" applyProtection="1"/>
    <xf numFmtId="0" fontId="31" fillId="0" borderId="0" xfId="5"/>
    <xf numFmtId="164" fontId="7" fillId="3" borderId="0" xfId="1" applyNumberFormat="1" applyFont="1" applyFill="1" applyBorder="1" applyProtection="1">
      <protection locked="0"/>
    </xf>
    <xf numFmtId="0" fontId="0" fillId="0" borderId="0" xfId="0" applyAlignment="1">
      <alignment horizontal="center" wrapText="1"/>
    </xf>
    <xf numFmtId="0" fontId="22" fillId="5" borderId="0" xfId="0" applyFont="1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31" fillId="0" borderId="0" xfId="5"/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1" fillId="0" borderId="0" xfId="5" applyAlignment="1">
      <alignment horizontal="left" wrapText="1"/>
    </xf>
    <xf numFmtId="164" fontId="18" fillId="2" borderId="16" xfId="1" applyNumberFormat="1" applyFont="1" applyFill="1" applyBorder="1" applyAlignment="1" applyProtection="1">
      <protection locked="0"/>
    </xf>
    <xf numFmtId="0" fontId="20" fillId="4" borderId="17" xfId="0" applyFont="1" applyFill="1" applyBorder="1"/>
    <xf numFmtId="0" fontId="0" fillId="4" borderId="0" xfId="0" applyFill="1"/>
    <xf numFmtId="38" fontId="8" fillId="2" borderId="18" xfId="3" applyFill="1" applyBorder="1">
      <alignment wrapText="1"/>
    </xf>
    <xf numFmtId="0" fontId="0" fillId="2" borderId="18" xfId="0" applyFill="1" applyBorder="1" applyAlignment="1">
      <alignment wrapText="1"/>
    </xf>
    <xf numFmtId="14" fontId="8" fillId="2" borderId="18" xfId="3" applyNumberFormat="1" applyFill="1" applyBorder="1">
      <alignment wrapText="1"/>
    </xf>
    <xf numFmtId="14" fontId="0" fillId="2" borderId="18" xfId="0" applyNumberFormat="1" applyFill="1" applyBorder="1" applyAlignment="1">
      <alignment wrapText="1"/>
    </xf>
    <xf numFmtId="0" fontId="8" fillId="2" borderId="39" xfId="3" applyNumberFormat="1" applyFill="1" applyBorder="1">
      <alignment wrapText="1"/>
    </xf>
    <xf numFmtId="38" fontId="7" fillId="0" borderId="34" xfId="3" applyFont="1" applyBorder="1" applyAlignment="1">
      <alignment horizontal="center"/>
    </xf>
    <xf numFmtId="38" fontId="7" fillId="0" borderId="12" xfId="3" applyFont="1" applyBorder="1" applyAlignment="1">
      <alignment horizontal="center"/>
    </xf>
    <xf numFmtId="38" fontId="7" fillId="0" borderId="35" xfId="3" applyFont="1" applyBorder="1" applyAlignment="1">
      <alignment horizontal="center"/>
    </xf>
    <xf numFmtId="38" fontId="12" fillId="0" borderId="16" xfId="3" applyFont="1" applyBorder="1" applyAlignment="1">
      <alignment horizontal="center" wrapText="1"/>
    </xf>
    <xf numFmtId="38" fontId="12" fillId="0" borderId="0" xfId="3" applyFont="1" applyBorder="1" applyAlignment="1">
      <alignment horizontal="center" wrapText="1"/>
    </xf>
    <xf numFmtId="38" fontId="12" fillId="0" borderId="43" xfId="3" applyFont="1" applyBorder="1" applyAlignment="1">
      <alignment horizontal="center" wrapText="1"/>
    </xf>
    <xf numFmtId="44" fontId="8" fillId="2" borderId="18" xfId="3" applyNumberFormat="1" applyFill="1" applyBorder="1">
      <alignment wrapText="1"/>
    </xf>
    <xf numFmtId="44" fontId="0" fillId="2" borderId="18" xfId="0" applyNumberFormat="1" applyFill="1" applyBorder="1" applyAlignment="1">
      <alignment wrapText="1"/>
    </xf>
    <xf numFmtId="0" fontId="8" fillId="2" borderId="18" xfId="3" applyNumberFormat="1" applyFill="1" applyBorder="1">
      <alignment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3" fillId="0" borderId="19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</cellXfs>
  <cellStyles count="6">
    <cellStyle name="Comma" xfId="1" builtinId="3"/>
    <cellStyle name="Hyperlink" xfId="5" builtinId="8"/>
    <cellStyle name="Normal" xfId="0" builtinId="0"/>
    <cellStyle name="Normal 2" xfId="3" xr:uid="{AF92BE4D-9908-4674-B6C9-94662A9C89BA}"/>
    <cellStyle name="Normal 3" xfId="2" xr:uid="{06C98908-D69C-4360-95AF-D3BD6BFB75D2}"/>
    <cellStyle name="Percent 2" xfId="4" xr:uid="{AFD68FF5-4D4F-496C-8197-C92C35344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5</xdr:row>
          <xdr:rowOff>38100</xdr:rowOff>
        </xdr:from>
        <xdr:to>
          <xdr:col>5</xdr:col>
          <xdr:colOff>447675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</xdr:row>
          <xdr:rowOff>28575</xdr:rowOff>
        </xdr:from>
        <xdr:to>
          <xdr:col>4</xdr:col>
          <xdr:colOff>457200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6</xdr:row>
          <xdr:rowOff>38100</xdr:rowOff>
        </xdr:from>
        <xdr:to>
          <xdr:col>5</xdr:col>
          <xdr:colOff>447675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</xdr:row>
          <xdr:rowOff>28575</xdr:rowOff>
        </xdr:from>
        <xdr:to>
          <xdr:col>4</xdr:col>
          <xdr:colOff>457200</xdr:colOff>
          <xdr:row>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6</xdr:row>
          <xdr:rowOff>38100</xdr:rowOff>
        </xdr:from>
        <xdr:to>
          <xdr:col>5</xdr:col>
          <xdr:colOff>447675</xdr:colOff>
          <xdr:row>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28575</xdr:rowOff>
        </xdr:from>
        <xdr:to>
          <xdr:col>4</xdr:col>
          <xdr:colOff>457200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8</xdr:row>
          <xdr:rowOff>38100</xdr:rowOff>
        </xdr:from>
        <xdr:to>
          <xdr:col>5</xdr:col>
          <xdr:colOff>447675</xdr:colOff>
          <xdr:row>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28575</xdr:rowOff>
        </xdr:from>
        <xdr:to>
          <xdr:col>4</xdr:col>
          <xdr:colOff>457200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8</xdr:row>
          <xdr:rowOff>38100</xdr:rowOff>
        </xdr:from>
        <xdr:to>
          <xdr:col>5</xdr:col>
          <xdr:colOff>447675</xdr:colOff>
          <xdr:row>9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28575</xdr:rowOff>
        </xdr:from>
        <xdr:to>
          <xdr:col>4</xdr:col>
          <xdr:colOff>457200</xdr:colOff>
          <xdr:row>10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9</xdr:row>
          <xdr:rowOff>38100</xdr:rowOff>
        </xdr:from>
        <xdr:to>
          <xdr:col>5</xdr:col>
          <xdr:colOff>447675</xdr:colOff>
          <xdr:row>10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28575</xdr:rowOff>
        </xdr:from>
        <xdr:to>
          <xdr:col>4</xdr:col>
          <xdr:colOff>457200</xdr:colOff>
          <xdr:row>11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38100</xdr:rowOff>
        </xdr:from>
        <xdr:to>
          <xdr:col>5</xdr:col>
          <xdr:colOff>447675</xdr:colOff>
          <xdr:row>11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28575</xdr:rowOff>
        </xdr:from>
        <xdr:to>
          <xdr:col>4</xdr:col>
          <xdr:colOff>457200</xdr:colOff>
          <xdr:row>11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38100</xdr:rowOff>
        </xdr:from>
        <xdr:to>
          <xdr:col>5</xdr:col>
          <xdr:colOff>447675</xdr:colOff>
          <xdr:row>11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28575</xdr:rowOff>
        </xdr:from>
        <xdr:to>
          <xdr:col>4</xdr:col>
          <xdr:colOff>457200</xdr:colOff>
          <xdr:row>13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38100</xdr:rowOff>
        </xdr:from>
        <xdr:to>
          <xdr:col>5</xdr:col>
          <xdr:colOff>447675</xdr:colOff>
          <xdr:row>13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28575</xdr:rowOff>
        </xdr:from>
        <xdr:to>
          <xdr:col>4</xdr:col>
          <xdr:colOff>457200</xdr:colOff>
          <xdr:row>15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14</xdr:row>
          <xdr:rowOff>38100</xdr:rowOff>
        </xdr:from>
        <xdr:to>
          <xdr:col>5</xdr:col>
          <xdr:colOff>447675</xdr:colOff>
          <xdr:row>15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16</xdr:row>
          <xdr:rowOff>28575</xdr:rowOff>
        </xdr:from>
        <xdr:to>
          <xdr:col>4</xdr:col>
          <xdr:colOff>457200</xdr:colOff>
          <xdr:row>17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</xdr:row>
          <xdr:rowOff>38100</xdr:rowOff>
        </xdr:from>
        <xdr:to>
          <xdr:col>5</xdr:col>
          <xdr:colOff>447675</xdr:colOff>
          <xdr:row>17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17</xdr:row>
          <xdr:rowOff>28575</xdr:rowOff>
        </xdr:from>
        <xdr:to>
          <xdr:col>4</xdr:col>
          <xdr:colOff>457200</xdr:colOff>
          <xdr:row>18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38100</xdr:rowOff>
        </xdr:from>
        <xdr:to>
          <xdr:col>5</xdr:col>
          <xdr:colOff>447675</xdr:colOff>
          <xdr:row>18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28575</xdr:rowOff>
        </xdr:from>
        <xdr:to>
          <xdr:col>4</xdr:col>
          <xdr:colOff>457200</xdr:colOff>
          <xdr:row>16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</xdr:row>
          <xdr:rowOff>38100</xdr:rowOff>
        </xdr:from>
        <xdr:to>
          <xdr:col>5</xdr:col>
          <xdr:colOff>447675</xdr:colOff>
          <xdr:row>16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28575</xdr:rowOff>
        </xdr:from>
        <xdr:to>
          <xdr:col>4</xdr:col>
          <xdr:colOff>457200</xdr:colOff>
          <xdr:row>24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23</xdr:row>
          <xdr:rowOff>38100</xdr:rowOff>
        </xdr:from>
        <xdr:to>
          <xdr:col>5</xdr:col>
          <xdr:colOff>447675</xdr:colOff>
          <xdr:row>24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24</xdr:row>
          <xdr:rowOff>28575</xdr:rowOff>
        </xdr:from>
        <xdr:to>
          <xdr:col>4</xdr:col>
          <xdr:colOff>457200</xdr:colOff>
          <xdr:row>25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38100</xdr:rowOff>
        </xdr:from>
        <xdr:to>
          <xdr:col>5</xdr:col>
          <xdr:colOff>447675</xdr:colOff>
          <xdr:row>25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25</xdr:row>
          <xdr:rowOff>28575</xdr:rowOff>
        </xdr:from>
        <xdr:to>
          <xdr:col>4</xdr:col>
          <xdr:colOff>457200</xdr:colOff>
          <xdr:row>26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25</xdr:row>
          <xdr:rowOff>38100</xdr:rowOff>
        </xdr:from>
        <xdr:to>
          <xdr:col>5</xdr:col>
          <xdr:colOff>447675</xdr:colOff>
          <xdr:row>26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26</xdr:row>
          <xdr:rowOff>28575</xdr:rowOff>
        </xdr:from>
        <xdr:to>
          <xdr:col>4</xdr:col>
          <xdr:colOff>457200</xdr:colOff>
          <xdr:row>27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26</xdr:row>
          <xdr:rowOff>38100</xdr:rowOff>
        </xdr:from>
        <xdr:to>
          <xdr:col>5</xdr:col>
          <xdr:colOff>447675</xdr:colOff>
          <xdr:row>27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457200</xdr:colOff>
          <xdr:row>27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0</xdr:rowOff>
        </xdr:from>
        <xdr:to>
          <xdr:col>5</xdr:col>
          <xdr:colOff>447675</xdr:colOff>
          <xdr:row>27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28575</xdr:rowOff>
        </xdr:from>
        <xdr:to>
          <xdr:col>4</xdr:col>
          <xdr:colOff>457200</xdr:colOff>
          <xdr:row>29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28</xdr:row>
          <xdr:rowOff>38100</xdr:rowOff>
        </xdr:from>
        <xdr:to>
          <xdr:col>5</xdr:col>
          <xdr:colOff>447675</xdr:colOff>
          <xdr:row>29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29</xdr:row>
          <xdr:rowOff>28575</xdr:rowOff>
        </xdr:from>
        <xdr:to>
          <xdr:col>4</xdr:col>
          <xdr:colOff>457200</xdr:colOff>
          <xdr:row>30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29</xdr:row>
          <xdr:rowOff>38100</xdr:rowOff>
        </xdr:from>
        <xdr:to>
          <xdr:col>5</xdr:col>
          <xdr:colOff>447675</xdr:colOff>
          <xdr:row>30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32</xdr:row>
          <xdr:rowOff>28575</xdr:rowOff>
        </xdr:from>
        <xdr:to>
          <xdr:col>4</xdr:col>
          <xdr:colOff>457200</xdr:colOff>
          <xdr:row>33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32</xdr:row>
          <xdr:rowOff>38100</xdr:rowOff>
        </xdr:from>
        <xdr:to>
          <xdr:col>5</xdr:col>
          <xdr:colOff>447675</xdr:colOff>
          <xdr:row>33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33</xdr:row>
          <xdr:rowOff>28575</xdr:rowOff>
        </xdr:from>
        <xdr:to>
          <xdr:col>4</xdr:col>
          <xdr:colOff>457200</xdr:colOff>
          <xdr:row>34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38100</xdr:rowOff>
        </xdr:from>
        <xdr:to>
          <xdr:col>5</xdr:col>
          <xdr:colOff>447675</xdr:colOff>
          <xdr:row>34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34</xdr:row>
          <xdr:rowOff>28575</xdr:rowOff>
        </xdr:from>
        <xdr:to>
          <xdr:col>4</xdr:col>
          <xdr:colOff>457200</xdr:colOff>
          <xdr:row>35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34</xdr:row>
          <xdr:rowOff>38100</xdr:rowOff>
        </xdr:from>
        <xdr:to>
          <xdr:col>5</xdr:col>
          <xdr:colOff>447675</xdr:colOff>
          <xdr:row>35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28575</xdr:rowOff>
        </xdr:from>
        <xdr:to>
          <xdr:col>4</xdr:col>
          <xdr:colOff>457200</xdr:colOff>
          <xdr:row>36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35</xdr:row>
          <xdr:rowOff>38100</xdr:rowOff>
        </xdr:from>
        <xdr:to>
          <xdr:col>5</xdr:col>
          <xdr:colOff>447675</xdr:colOff>
          <xdr:row>36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36</xdr:row>
          <xdr:rowOff>28575</xdr:rowOff>
        </xdr:from>
        <xdr:to>
          <xdr:col>4</xdr:col>
          <xdr:colOff>457200</xdr:colOff>
          <xdr:row>37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36</xdr:row>
          <xdr:rowOff>38100</xdr:rowOff>
        </xdr:from>
        <xdr:to>
          <xdr:col>5</xdr:col>
          <xdr:colOff>447675</xdr:colOff>
          <xdr:row>37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37</xdr:row>
          <xdr:rowOff>28575</xdr:rowOff>
        </xdr:from>
        <xdr:to>
          <xdr:col>4</xdr:col>
          <xdr:colOff>457200</xdr:colOff>
          <xdr:row>38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37</xdr:row>
          <xdr:rowOff>38100</xdr:rowOff>
        </xdr:from>
        <xdr:to>
          <xdr:col>5</xdr:col>
          <xdr:colOff>447675</xdr:colOff>
          <xdr:row>38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38</xdr:row>
          <xdr:rowOff>28575</xdr:rowOff>
        </xdr:from>
        <xdr:to>
          <xdr:col>4</xdr:col>
          <xdr:colOff>457200</xdr:colOff>
          <xdr:row>39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38</xdr:row>
          <xdr:rowOff>38100</xdr:rowOff>
        </xdr:from>
        <xdr:to>
          <xdr:col>5</xdr:col>
          <xdr:colOff>447675</xdr:colOff>
          <xdr:row>39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28575</xdr:rowOff>
        </xdr:from>
        <xdr:to>
          <xdr:col>4</xdr:col>
          <xdr:colOff>457200</xdr:colOff>
          <xdr:row>42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41</xdr:row>
          <xdr:rowOff>38100</xdr:rowOff>
        </xdr:from>
        <xdr:to>
          <xdr:col>5</xdr:col>
          <xdr:colOff>447675</xdr:colOff>
          <xdr:row>42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45</xdr:row>
          <xdr:rowOff>28575</xdr:rowOff>
        </xdr:from>
        <xdr:to>
          <xdr:col>4</xdr:col>
          <xdr:colOff>457200</xdr:colOff>
          <xdr:row>46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45</xdr:row>
          <xdr:rowOff>38100</xdr:rowOff>
        </xdr:from>
        <xdr:to>
          <xdr:col>5</xdr:col>
          <xdr:colOff>447675</xdr:colOff>
          <xdr:row>46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45</xdr:row>
          <xdr:rowOff>28575</xdr:rowOff>
        </xdr:from>
        <xdr:to>
          <xdr:col>4</xdr:col>
          <xdr:colOff>457200</xdr:colOff>
          <xdr:row>46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45</xdr:row>
          <xdr:rowOff>38100</xdr:rowOff>
        </xdr:from>
        <xdr:to>
          <xdr:col>5</xdr:col>
          <xdr:colOff>447675</xdr:colOff>
          <xdr:row>46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46</xdr:row>
          <xdr:rowOff>28575</xdr:rowOff>
        </xdr:from>
        <xdr:to>
          <xdr:col>4</xdr:col>
          <xdr:colOff>457200</xdr:colOff>
          <xdr:row>47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46</xdr:row>
          <xdr:rowOff>38100</xdr:rowOff>
        </xdr:from>
        <xdr:to>
          <xdr:col>5</xdr:col>
          <xdr:colOff>447675</xdr:colOff>
          <xdr:row>47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46</xdr:row>
          <xdr:rowOff>28575</xdr:rowOff>
        </xdr:from>
        <xdr:to>
          <xdr:col>4</xdr:col>
          <xdr:colOff>457200</xdr:colOff>
          <xdr:row>47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46</xdr:row>
          <xdr:rowOff>38100</xdr:rowOff>
        </xdr:from>
        <xdr:to>
          <xdr:col>5</xdr:col>
          <xdr:colOff>447675</xdr:colOff>
          <xdr:row>47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47</xdr:row>
          <xdr:rowOff>28575</xdr:rowOff>
        </xdr:from>
        <xdr:to>
          <xdr:col>4</xdr:col>
          <xdr:colOff>457200</xdr:colOff>
          <xdr:row>48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47</xdr:row>
          <xdr:rowOff>38100</xdr:rowOff>
        </xdr:from>
        <xdr:to>
          <xdr:col>5</xdr:col>
          <xdr:colOff>447675</xdr:colOff>
          <xdr:row>48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47</xdr:row>
          <xdr:rowOff>28575</xdr:rowOff>
        </xdr:from>
        <xdr:to>
          <xdr:col>4</xdr:col>
          <xdr:colOff>457200</xdr:colOff>
          <xdr:row>48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47</xdr:row>
          <xdr:rowOff>38100</xdr:rowOff>
        </xdr:from>
        <xdr:to>
          <xdr:col>5</xdr:col>
          <xdr:colOff>447675</xdr:colOff>
          <xdr:row>48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0</xdr:rowOff>
        </xdr:from>
        <xdr:to>
          <xdr:col>4</xdr:col>
          <xdr:colOff>457200</xdr:colOff>
          <xdr:row>49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49</xdr:row>
          <xdr:rowOff>0</xdr:rowOff>
        </xdr:from>
        <xdr:to>
          <xdr:col>5</xdr:col>
          <xdr:colOff>447675</xdr:colOff>
          <xdr:row>49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0</xdr:rowOff>
        </xdr:from>
        <xdr:to>
          <xdr:col>4</xdr:col>
          <xdr:colOff>457200</xdr:colOff>
          <xdr:row>49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49</xdr:row>
          <xdr:rowOff>0</xdr:rowOff>
        </xdr:from>
        <xdr:to>
          <xdr:col>5</xdr:col>
          <xdr:colOff>447675</xdr:colOff>
          <xdr:row>49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0</xdr:rowOff>
        </xdr:from>
        <xdr:to>
          <xdr:col>4</xdr:col>
          <xdr:colOff>457200</xdr:colOff>
          <xdr:row>49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49</xdr:row>
          <xdr:rowOff>0</xdr:rowOff>
        </xdr:from>
        <xdr:to>
          <xdr:col>5</xdr:col>
          <xdr:colOff>447675</xdr:colOff>
          <xdr:row>49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0</xdr:rowOff>
        </xdr:from>
        <xdr:to>
          <xdr:col>4</xdr:col>
          <xdr:colOff>457200</xdr:colOff>
          <xdr:row>49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49</xdr:row>
          <xdr:rowOff>0</xdr:rowOff>
        </xdr:from>
        <xdr:to>
          <xdr:col>5</xdr:col>
          <xdr:colOff>447675</xdr:colOff>
          <xdr:row>49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</xdr:row>
          <xdr:rowOff>28575</xdr:rowOff>
        </xdr:from>
        <xdr:to>
          <xdr:col>4</xdr:col>
          <xdr:colOff>457200</xdr:colOff>
          <xdr:row>20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19</xdr:row>
          <xdr:rowOff>38100</xdr:rowOff>
        </xdr:from>
        <xdr:to>
          <xdr:col>5</xdr:col>
          <xdr:colOff>447675</xdr:colOff>
          <xdr:row>20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Avant%20-%20Cloud%20Drive%20All%20Staff/Clients/Elevate%20Retail%20Group/2020/03-01%20PBC%20Schedule%20C%20template%20for%20Me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 Income Statement "/>
      <sheetName val="Other Expenses"/>
      <sheetName val="PBC Income Statement"/>
      <sheetName val="Vehicle Expense"/>
      <sheetName val="Home Office"/>
      <sheetName val="Variables"/>
    </sheetNames>
    <sheetDataSet>
      <sheetData sheetId="0"/>
      <sheetData sheetId="1"/>
      <sheetData sheetId="2">
        <row r="8">
          <cell r="E8">
            <v>9443.48</v>
          </cell>
        </row>
        <row r="15">
          <cell r="D15">
            <v>0</v>
          </cell>
        </row>
        <row r="17">
          <cell r="E17">
            <v>0</v>
          </cell>
        </row>
        <row r="19">
          <cell r="E19">
            <v>9443.48</v>
          </cell>
        </row>
        <row r="41">
          <cell r="E41">
            <v>20991</v>
          </cell>
        </row>
        <row r="43">
          <cell r="E43">
            <v>-11547.52</v>
          </cell>
        </row>
        <row r="48">
          <cell r="E4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rs.gov/publications/p535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irs.gov/publications/p535" TargetMode="External"/><Relationship Id="rId7" Type="http://schemas.openxmlformats.org/officeDocument/2006/relationships/hyperlink" Target="https://www.irs.gov/publications/p535" TargetMode="External"/><Relationship Id="rId12" Type="http://schemas.openxmlformats.org/officeDocument/2006/relationships/hyperlink" Target="https://www.irs.gov/publications/p535" TargetMode="External"/><Relationship Id="rId2" Type="http://schemas.openxmlformats.org/officeDocument/2006/relationships/hyperlink" Target="https://www.irs.gov/publications/p535" TargetMode="External"/><Relationship Id="rId1" Type="http://schemas.openxmlformats.org/officeDocument/2006/relationships/hyperlink" Target="https://www.irs.gov/publications/p535" TargetMode="External"/><Relationship Id="rId6" Type="http://schemas.openxmlformats.org/officeDocument/2006/relationships/hyperlink" Target="https://www.irs.gov/publications/p535" TargetMode="External"/><Relationship Id="rId11" Type="http://schemas.openxmlformats.org/officeDocument/2006/relationships/hyperlink" Target="https://www.irs.gov/publications/p535" TargetMode="External"/><Relationship Id="rId5" Type="http://schemas.openxmlformats.org/officeDocument/2006/relationships/hyperlink" Target="https://www.irs.gov/publications/p535" TargetMode="External"/><Relationship Id="rId10" Type="http://schemas.openxmlformats.org/officeDocument/2006/relationships/hyperlink" Target="https://www.irs.gov/publications/p535" TargetMode="External"/><Relationship Id="rId4" Type="http://schemas.openxmlformats.org/officeDocument/2006/relationships/hyperlink" Target="https://www.irs.gov/publications/p535" TargetMode="External"/><Relationship Id="rId9" Type="http://schemas.openxmlformats.org/officeDocument/2006/relationships/hyperlink" Target="https://www.irs.gov/publications/p53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rs.gov/pub/irs-pdf/p587.pdf" TargetMode="External"/><Relationship Id="rId13" Type="http://schemas.openxmlformats.org/officeDocument/2006/relationships/hyperlink" Target="https://www.irs.gov/pub/irs-pdf/p587.pdf" TargetMode="External"/><Relationship Id="rId18" Type="http://schemas.openxmlformats.org/officeDocument/2006/relationships/hyperlink" Target="https://www.irs.gov/pub/irs-pdf/p587.pdf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https://www.irs.gov/pub/irs-pdf/p587.pdf" TargetMode="External"/><Relationship Id="rId21" Type="http://schemas.openxmlformats.org/officeDocument/2006/relationships/hyperlink" Target="https://www.irs.gov/pub/irs-pdf/p587.pdf" TargetMode="External"/><Relationship Id="rId7" Type="http://schemas.openxmlformats.org/officeDocument/2006/relationships/hyperlink" Target="https://www.irs.gov/pub/irs-pdf/p587.pdf" TargetMode="External"/><Relationship Id="rId12" Type="http://schemas.openxmlformats.org/officeDocument/2006/relationships/hyperlink" Target="https://www.irs.gov/pub/irs-pdf/p587.pdf" TargetMode="External"/><Relationship Id="rId17" Type="http://schemas.openxmlformats.org/officeDocument/2006/relationships/hyperlink" Target="https://www.irs.gov/pub/irs-pdf/p587.pdf" TargetMode="External"/><Relationship Id="rId25" Type="http://schemas.openxmlformats.org/officeDocument/2006/relationships/hyperlink" Target="https://www.irs.gov/pub/irs-pdf/p587.pdf" TargetMode="External"/><Relationship Id="rId2" Type="http://schemas.openxmlformats.org/officeDocument/2006/relationships/hyperlink" Target="https://www.irs.gov/pub/irs-pdf/p587.pdf" TargetMode="External"/><Relationship Id="rId16" Type="http://schemas.openxmlformats.org/officeDocument/2006/relationships/hyperlink" Target="https://www.irs.gov/pub/irs-pdf/p587.pdf" TargetMode="External"/><Relationship Id="rId20" Type="http://schemas.openxmlformats.org/officeDocument/2006/relationships/hyperlink" Target="https://www.irs.gov/pub/irs-pdf/p587.pdf" TargetMode="External"/><Relationship Id="rId1" Type="http://schemas.openxmlformats.org/officeDocument/2006/relationships/hyperlink" Target="https://www.irs.gov/pub/irs-pdf/p463.pdf" TargetMode="External"/><Relationship Id="rId6" Type="http://schemas.openxmlformats.org/officeDocument/2006/relationships/hyperlink" Target="https://www.irs.gov/pub/irs-pdf/p587.pdf" TargetMode="External"/><Relationship Id="rId11" Type="http://schemas.openxmlformats.org/officeDocument/2006/relationships/hyperlink" Target="https://www.irs.gov/pub/irs-pdf/p587.pdf" TargetMode="External"/><Relationship Id="rId24" Type="http://schemas.openxmlformats.org/officeDocument/2006/relationships/hyperlink" Target="https://www.irs.gov/pub/irs-pdf/p587.pdf" TargetMode="External"/><Relationship Id="rId5" Type="http://schemas.openxmlformats.org/officeDocument/2006/relationships/hyperlink" Target="https://www.irs.gov/pub/irs-pdf/p587.pdf" TargetMode="External"/><Relationship Id="rId15" Type="http://schemas.openxmlformats.org/officeDocument/2006/relationships/hyperlink" Target="https://www.irs.gov/pub/irs-pdf/p587.pdf" TargetMode="External"/><Relationship Id="rId23" Type="http://schemas.openxmlformats.org/officeDocument/2006/relationships/hyperlink" Target="https://www.irs.gov/pub/irs-pdf/p587.pdf" TargetMode="External"/><Relationship Id="rId10" Type="http://schemas.openxmlformats.org/officeDocument/2006/relationships/hyperlink" Target="https://www.irs.gov/pub/irs-pdf/p587.pdf" TargetMode="External"/><Relationship Id="rId19" Type="http://schemas.openxmlformats.org/officeDocument/2006/relationships/hyperlink" Target="https://www.irs.gov/pub/irs-pdf/p587.pdf" TargetMode="External"/><Relationship Id="rId4" Type="http://schemas.openxmlformats.org/officeDocument/2006/relationships/hyperlink" Target="https://www.irs.gov/pub/irs-pdf/p587.pdf" TargetMode="External"/><Relationship Id="rId9" Type="http://schemas.openxmlformats.org/officeDocument/2006/relationships/hyperlink" Target="https://www.irs.gov/pub/irs-pdf/p587.pdf" TargetMode="External"/><Relationship Id="rId14" Type="http://schemas.openxmlformats.org/officeDocument/2006/relationships/hyperlink" Target="https://www.irs.gov/pub/irs-pdf/p587.pdf" TargetMode="External"/><Relationship Id="rId22" Type="http://schemas.openxmlformats.org/officeDocument/2006/relationships/hyperlink" Target="https://www.irs.gov/pub/irs-pdf/p58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irs.gov/pub/irs-pdf/p463.pdf" TargetMode="External"/><Relationship Id="rId1" Type="http://schemas.openxmlformats.org/officeDocument/2006/relationships/hyperlink" Target="https://www.irs.gov/pub/irs-pdf/p463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irs.gov/pub/irs-pdf/p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4726-D43D-4346-BB6F-2F0A496C89CC}">
  <sheetPr codeName="Sheet1">
    <tabColor rgb="FFFFFF00"/>
  </sheetPr>
  <dimension ref="A1:D25"/>
  <sheetViews>
    <sheetView zoomScaleNormal="100" workbookViewId="0">
      <selection activeCell="D20" sqref="D20"/>
    </sheetView>
  </sheetViews>
  <sheetFormatPr defaultRowHeight="15" x14ac:dyDescent="0.25"/>
  <cols>
    <col min="1" max="1" width="3.28515625" customWidth="1"/>
    <col min="2" max="2" width="22" customWidth="1"/>
    <col min="4" max="4" width="38.7109375" customWidth="1"/>
  </cols>
  <sheetData>
    <row r="1" spans="1:4" ht="26.25" x14ac:dyDescent="0.4">
      <c r="A1" s="184" t="s">
        <v>87</v>
      </c>
      <c r="B1" s="185"/>
      <c r="C1" s="185"/>
      <c r="D1" s="185"/>
    </row>
    <row r="2" spans="1:4" x14ac:dyDescent="0.25">
      <c r="B2" s="58" t="s">
        <v>88</v>
      </c>
    </row>
    <row r="3" spans="1:4" x14ac:dyDescent="0.25">
      <c r="B3" s="58" t="s">
        <v>89</v>
      </c>
    </row>
    <row r="4" spans="1:4" x14ac:dyDescent="0.25">
      <c r="A4" s="58"/>
    </row>
    <row r="5" spans="1:4" x14ac:dyDescent="0.25">
      <c r="A5" s="58" t="s">
        <v>90</v>
      </c>
    </row>
    <row r="6" spans="1:4" s="59" customFormat="1" ht="25.15" customHeight="1" x14ac:dyDescent="0.25">
      <c r="A6" s="59">
        <v>1</v>
      </c>
      <c r="B6" s="186" t="s">
        <v>91</v>
      </c>
      <c r="C6" s="186"/>
      <c r="D6" s="186"/>
    </row>
    <row r="7" spans="1:4" s="59" customFormat="1" ht="4.9000000000000004" customHeight="1" x14ac:dyDescent="0.25"/>
    <row r="8" spans="1:4" s="59" customFormat="1" ht="25.15" customHeight="1" x14ac:dyDescent="0.25">
      <c r="B8" s="61" t="s">
        <v>92</v>
      </c>
      <c r="C8" s="60"/>
      <c r="D8" s="60"/>
    </row>
    <row r="9" spans="1:4" s="59" customFormat="1" ht="4.9000000000000004" customHeight="1" x14ac:dyDescent="0.25"/>
    <row r="10" spans="1:4" s="59" customFormat="1" ht="25.15" customHeight="1" x14ac:dyDescent="0.25">
      <c r="A10" s="59">
        <v>2</v>
      </c>
      <c r="B10" s="186" t="s">
        <v>93</v>
      </c>
      <c r="C10" s="186"/>
      <c r="D10" s="186"/>
    </row>
    <row r="11" spans="1:4" s="59" customFormat="1" ht="4.9000000000000004" customHeight="1" x14ac:dyDescent="0.25"/>
    <row r="12" spans="1:4" s="59" customFormat="1" ht="25.15" customHeight="1" x14ac:dyDescent="0.25">
      <c r="A12" s="59">
        <v>3</v>
      </c>
      <c r="B12" s="187" t="s">
        <v>94</v>
      </c>
      <c r="C12" s="186"/>
      <c r="D12" s="186"/>
    </row>
    <row r="13" spans="1:4" s="59" customFormat="1" ht="4.9000000000000004" customHeight="1" x14ac:dyDescent="0.25"/>
    <row r="14" spans="1:4" s="59" customFormat="1" x14ac:dyDescent="0.25">
      <c r="B14" s="59" t="s">
        <v>95</v>
      </c>
    </row>
    <row r="15" spans="1:4" s="59" customFormat="1" x14ac:dyDescent="0.25"/>
    <row r="16" spans="1:4" s="59" customFormat="1" x14ac:dyDescent="0.25"/>
    <row r="17" s="59" customFormat="1" x14ac:dyDescent="0.25"/>
    <row r="18" s="59" customFormat="1" x14ac:dyDescent="0.25"/>
    <row r="19" s="59" customFormat="1" x14ac:dyDescent="0.25"/>
    <row r="20" s="59" customFormat="1" x14ac:dyDescent="0.25"/>
    <row r="21" s="59" customFormat="1" x14ac:dyDescent="0.25"/>
    <row r="22" s="59" customFormat="1" x14ac:dyDescent="0.25"/>
    <row r="23" s="59" customFormat="1" x14ac:dyDescent="0.25"/>
    <row r="24" s="59" customFormat="1" x14ac:dyDescent="0.25"/>
    <row r="25" s="59" customFormat="1" x14ac:dyDescent="0.25"/>
  </sheetData>
  <mergeCells count="4">
    <mergeCell ref="A1:D1"/>
    <mergeCell ref="B6:D6"/>
    <mergeCell ref="B12:D12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F4BA-E45C-46E8-924D-407DE9E972CE}">
  <sheetPr>
    <tabColor rgb="FFFF0000"/>
    <pageSetUpPr fitToPage="1"/>
  </sheetPr>
  <dimension ref="A1:C58"/>
  <sheetViews>
    <sheetView workbookViewId="0">
      <pane ySplit="3" topLeftCell="A31" activePane="bottomLeft" state="frozen"/>
      <selection pane="bottomLeft" activeCell="C20" sqref="C20"/>
    </sheetView>
  </sheetViews>
  <sheetFormatPr defaultRowHeight="15" x14ac:dyDescent="0.25"/>
  <cols>
    <col min="1" max="1" width="3.28515625" style="78" customWidth="1"/>
    <col min="2" max="2" width="32.7109375" customWidth="1"/>
    <col min="3" max="3" width="56" customWidth="1"/>
    <col min="4" max="4" width="4.28515625" customWidth="1"/>
  </cols>
  <sheetData>
    <row r="1" spans="1:3" ht="18.75" x14ac:dyDescent="0.3">
      <c r="A1" s="80" t="s">
        <v>148</v>
      </c>
    </row>
    <row r="2" spans="1:3" x14ac:dyDescent="0.25">
      <c r="A2" s="77" t="s">
        <v>149</v>
      </c>
    </row>
    <row r="3" spans="1:3" ht="15.75" thickBot="1" x14ac:dyDescent="0.3">
      <c r="A3" s="77" t="s">
        <v>113</v>
      </c>
      <c r="C3" s="76"/>
    </row>
    <row r="5" spans="1:3" x14ac:dyDescent="0.25">
      <c r="A5" s="77" t="s">
        <v>90</v>
      </c>
    </row>
    <row r="6" spans="1:3" ht="18" customHeight="1" thickBot="1" x14ac:dyDescent="0.3">
      <c r="A6" s="78">
        <v>1</v>
      </c>
      <c r="B6" t="s">
        <v>114</v>
      </c>
      <c r="C6" s="76"/>
    </row>
    <row r="7" spans="1:3" ht="18" customHeight="1" x14ac:dyDescent="0.25">
      <c r="A7" s="78">
        <v>2</v>
      </c>
      <c r="B7" t="s">
        <v>115</v>
      </c>
    </row>
    <row r="8" spans="1:3" ht="18" customHeight="1" x14ac:dyDescent="0.25">
      <c r="A8" s="78">
        <v>3</v>
      </c>
      <c r="B8" t="s">
        <v>118</v>
      </c>
    </row>
    <row r="9" spans="1:3" ht="18" customHeight="1" x14ac:dyDescent="0.25">
      <c r="B9" t="s">
        <v>120</v>
      </c>
    </row>
    <row r="10" spans="1:3" ht="18" customHeight="1" x14ac:dyDescent="0.25">
      <c r="B10" t="s">
        <v>116</v>
      </c>
    </row>
    <row r="11" spans="1:3" ht="18" customHeight="1" x14ac:dyDescent="0.25">
      <c r="B11" t="s">
        <v>117</v>
      </c>
    </row>
    <row r="12" spans="1:3" ht="18" customHeight="1" x14ac:dyDescent="0.25">
      <c r="A12" s="78">
        <v>4</v>
      </c>
      <c r="B12" t="s">
        <v>119</v>
      </c>
    </row>
    <row r="13" spans="1:3" ht="18" customHeight="1" x14ac:dyDescent="0.25">
      <c r="B13" t="s">
        <v>121</v>
      </c>
    </row>
    <row r="14" spans="1:3" ht="18" customHeight="1" x14ac:dyDescent="0.25">
      <c r="A14" s="78">
        <v>5</v>
      </c>
      <c r="B14" t="s">
        <v>256</v>
      </c>
    </row>
    <row r="15" spans="1:3" ht="18" customHeight="1" x14ac:dyDescent="0.25">
      <c r="B15" t="s">
        <v>257</v>
      </c>
    </row>
    <row r="16" spans="1:3" ht="18" customHeight="1" x14ac:dyDescent="0.25">
      <c r="A16" s="78">
        <v>6</v>
      </c>
      <c r="B16" t="s">
        <v>122</v>
      </c>
    </row>
    <row r="17" spans="1:2" ht="18" customHeight="1" x14ac:dyDescent="0.25">
      <c r="A17" s="78">
        <v>7</v>
      </c>
      <c r="B17" t="s">
        <v>123</v>
      </c>
    </row>
    <row r="18" spans="1:2" ht="18" customHeight="1" x14ac:dyDescent="0.25">
      <c r="A18" s="78">
        <v>8</v>
      </c>
      <c r="B18" t="s">
        <v>124</v>
      </c>
    </row>
    <row r="19" spans="1:2" ht="18" customHeight="1" x14ac:dyDescent="0.25">
      <c r="A19" s="78">
        <v>9</v>
      </c>
      <c r="B19" t="s">
        <v>260</v>
      </c>
    </row>
    <row r="20" spans="1:2" ht="18" customHeight="1" x14ac:dyDescent="0.25">
      <c r="B20" t="s">
        <v>261</v>
      </c>
    </row>
    <row r="21" spans="1:2" ht="18" customHeight="1" x14ac:dyDescent="0.25"/>
    <row r="22" spans="1:2" ht="18" customHeight="1" x14ac:dyDescent="0.25">
      <c r="A22" s="77" t="s">
        <v>125</v>
      </c>
    </row>
    <row r="23" spans="1:2" ht="18" customHeight="1" x14ac:dyDescent="0.25">
      <c r="A23" s="79" t="s">
        <v>126</v>
      </c>
    </row>
    <row r="24" spans="1:2" ht="18" customHeight="1" x14ac:dyDescent="0.25">
      <c r="A24" s="78">
        <v>1</v>
      </c>
      <c r="B24" t="s">
        <v>129</v>
      </c>
    </row>
    <row r="25" spans="1:2" ht="18" customHeight="1" x14ac:dyDescent="0.25">
      <c r="A25" s="78">
        <v>2</v>
      </c>
      <c r="B25" t="s">
        <v>130</v>
      </c>
    </row>
    <row r="26" spans="1:2" ht="18" customHeight="1" x14ac:dyDescent="0.25">
      <c r="A26" s="78">
        <v>3</v>
      </c>
      <c r="B26" t="s">
        <v>131</v>
      </c>
    </row>
    <row r="27" spans="1:2" ht="18" customHeight="1" x14ac:dyDescent="0.25">
      <c r="B27" t="s">
        <v>127</v>
      </c>
    </row>
    <row r="28" spans="1:2" ht="18" customHeight="1" x14ac:dyDescent="0.25">
      <c r="A28" s="78">
        <v>4</v>
      </c>
      <c r="B28" t="s">
        <v>132</v>
      </c>
    </row>
    <row r="29" spans="1:2" ht="18" customHeight="1" x14ac:dyDescent="0.25">
      <c r="B29" t="s">
        <v>128</v>
      </c>
    </row>
    <row r="30" spans="1:2" ht="18" customHeight="1" x14ac:dyDescent="0.25">
      <c r="A30" s="78">
        <v>5</v>
      </c>
      <c r="B30" t="s">
        <v>133</v>
      </c>
    </row>
    <row r="31" spans="1:2" ht="18" customHeight="1" x14ac:dyDescent="0.25">
      <c r="A31" s="79" t="s">
        <v>134</v>
      </c>
    </row>
    <row r="32" spans="1:2" ht="18" customHeight="1" x14ac:dyDescent="0.25">
      <c r="A32" s="78">
        <v>6</v>
      </c>
      <c r="B32" t="s">
        <v>137</v>
      </c>
    </row>
    <row r="33" spans="1:3" ht="18" customHeight="1" x14ac:dyDescent="0.25">
      <c r="B33" t="s">
        <v>258</v>
      </c>
    </row>
    <row r="34" spans="1:3" ht="18" customHeight="1" x14ac:dyDescent="0.25">
      <c r="B34" t="s">
        <v>135</v>
      </c>
    </row>
    <row r="35" spans="1:3" ht="18" customHeight="1" x14ac:dyDescent="0.25">
      <c r="B35" t="s">
        <v>136</v>
      </c>
    </row>
    <row r="36" spans="1:3" ht="18" customHeight="1" x14ac:dyDescent="0.25">
      <c r="A36" s="78">
        <v>7</v>
      </c>
      <c r="B36" t="s">
        <v>138</v>
      </c>
    </row>
    <row r="37" spans="1:3" ht="18" customHeight="1" x14ac:dyDescent="0.25">
      <c r="A37" s="78">
        <v>8</v>
      </c>
      <c r="B37" t="s">
        <v>139</v>
      </c>
    </row>
    <row r="38" spans="1:3" ht="18" customHeight="1" x14ac:dyDescent="0.25">
      <c r="A38" s="78">
        <v>9</v>
      </c>
      <c r="B38" t="s">
        <v>140</v>
      </c>
    </row>
    <row r="39" spans="1:3" ht="18" customHeight="1" x14ac:dyDescent="0.25">
      <c r="A39" s="78">
        <v>10</v>
      </c>
      <c r="B39" t="s">
        <v>141</v>
      </c>
    </row>
    <row r="40" spans="1:3" ht="18" customHeight="1" x14ac:dyDescent="0.25"/>
    <row r="41" spans="1:3" ht="18" customHeight="1" x14ac:dyDescent="0.25">
      <c r="A41" s="77" t="s">
        <v>142</v>
      </c>
    </row>
    <row r="42" spans="1:3" ht="18" customHeight="1" x14ac:dyDescent="0.25">
      <c r="A42" s="78">
        <v>1</v>
      </c>
      <c r="B42" t="s">
        <v>150</v>
      </c>
    </row>
    <row r="43" spans="1:3" ht="18" customHeight="1" thickBot="1" x14ac:dyDescent="0.3">
      <c r="B43" t="s">
        <v>143</v>
      </c>
      <c r="C43" s="76"/>
    </row>
    <row r="44" spans="1:3" ht="18" customHeight="1" thickBot="1" x14ac:dyDescent="0.3">
      <c r="B44" s="76"/>
      <c r="C44" s="76"/>
    </row>
    <row r="45" spans="1:3" ht="18" customHeight="1" x14ac:dyDescent="0.25">
      <c r="A45" s="78">
        <v>2</v>
      </c>
      <c r="B45" t="s">
        <v>144</v>
      </c>
    </row>
    <row r="46" spans="1:3" ht="18" customHeight="1" x14ac:dyDescent="0.25">
      <c r="B46" t="s">
        <v>145</v>
      </c>
    </row>
    <row r="47" spans="1:3" ht="18" customHeight="1" x14ac:dyDescent="0.25">
      <c r="B47" t="s">
        <v>146</v>
      </c>
    </row>
    <row r="48" spans="1:3" ht="18" customHeight="1" x14ac:dyDescent="0.25">
      <c r="B48" t="s">
        <v>147</v>
      </c>
    </row>
    <row r="49" spans="2:2" ht="18" customHeight="1" x14ac:dyDescent="0.25">
      <c r="B49" t="s">
        <v>259</v>
      </c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/>
    <row r="54" spans="2:2" ht="18" customHeight="1" x14ac:dyDescent="0.25"/>
    <row r="55" spans="2:2" ht="18" customHeight="1" x14ac:dyDescent="0.25"/>
    <row r="56" spans="2:2" ht="18" customHeight="1" x14ac:dyDescent="0.25"/>
    <row r="57" spans="2:2" ht="18" customHeight="1" x14ac:dyDescent="0.25"/>
    <row r="58" spans="2:2" ht="18" customHeight="1" x14ac:dyDescent="0.25"/>
  </sheetData>
  <pageMargins left="0.7" right="0.7" top="1.25" bottom="0.75" header="0.33" footer="0.3"/>
  <pageSetup scale="74" orientation="portrait" horizontalDpi="1200" verticalDpi="1200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142875</xdr:colOff>
                    <xdr:row>5</xdr:row>
                    <xdr:rowOff>38100</xdr:rowOff>
                  </from>
                  <to>
                    <xdr:col>5</xdr:col>
                    <xdr:colOff>447675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6</xdr:row>
                    <xdr:rowOff>28575</xdr:rowOff>
                  </from>
                  <to>
                    <xdr:col>4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6</xdr:row>
                    <xdr:rowOff>38100</xdr:rowOff>
                  </from>
                  <to>
                    <xdr:col>5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6</xdr:row>
                    <xdr:rowOff>28575</xdr:rowOff>
                  </from>
                  <to>
                    <xdr:col>4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6</xdr:row>
                    <xdr:rowOff>38100</xdr:rowOff>
                  </from>
                  <to>
                    <xdr:col>5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28575</xdr:rowOff>
                  </from>
                  <to>
                    <xdr:col>4</xdr:col>
                    <xdr:colOff>457200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142875</xdr:colOff>
                    <xdr:row>8</xdr:row>
                    <xdr:rowOff>38100</xdr:rowOff>
                  </from>
                  <to>
                    <xdr:col>5</xdr:col>
                    <xdr:colOff>447675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28575</xdr:rowOff>
                  </from>
                  <to>
                    <xdr:col>4</xdr:col>
                    <xdr:colOff>457200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8</xdr:row>
                    <xdr:rowOff>38100</xdr:rowOff>
                  </from>
                  <to>
                    <xdr:col>5</xdr:col>
                    <xdr:colOff>447675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28575</xdr:rowOff>
                  </from>
                  <to>
                    <xdr:col>4</xdr:col>
                    <xdr:colOff>457200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142875</xdr:colOff>
                    <xdr:row>9</xdr:row>
                    <xdr:rowOff>38100</xdr:rowOff>
                  </from>
                  <to>
                    <xdr:col>5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28575</xdr:rowOff>
                  </from>
                  <to>
                    <xdr:col>4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142875</xdr:colOff>
                    <xdr:row>10</xdr:row>
                    <xdr:rowOff>38100</xdr:rowOff>
                  </from>
                  <to>
                    <xdr:col>5</xdr:col>
                    <xdr:colOff>447675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28575</xdr:rowOff>
                  </from>
                  <to>
                    <xdr:col>4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</xdr:col>
                    <xdr:colOff>142875</xdr:colOff>
                    <xdr:row>10</xdr:row>
                    <xdr:rowOff>38100</xdr:rowOff>
                  </from>
                  <to>
                    <xdr:col>5</xdr:col>
                    <xdr:colOff>447675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4</xdr:col>
                    <xdr:colOff>152400</xdr:colOff>
                    <xdr:row>12</xdr:row>
                    <xdr:rowOff>28575</xdr:rowOff>
                  </from>
                  <to>
                    <xdr:col>4</xdr:col>
                    <xdr:colOff>457200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38100</xdr:rowOff>
                  </from>
                  <to>
                    <xdr:col>5</xdr:col>
                    <xdr:colOff>447675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28575</xdr:rowOff>
                  </from>
                  <to>
                    <xdr:col>4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38100</xdr:rowOff>
                  </from>
                  <to>
                    <xdr:col>5</xdr:col>
                    <xdr:colOff>447675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4</xdr:col>
                    <xdr:colOff>152400</xdr:colOff>
                    <xdr:row>16</xdr:row>
                    <xdr:rowOff>28575</xdr:rowOff>
                  </from>
                  <to>
                    <xdr:col>4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38100</xdr:rowOff>
                  </from>
                  <to>
                    <xdr:col>5</xdr:col>
                    <xdr:colOff>447675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4</xdr:col>
                    <xdr:colOff>152400</xdr:colOff>
                    <xdr:row>17</xdr:row>
                    <xdr:rowOff>28575</xdr:rowOff>
                  </from>
                  <to>
                    <xdr:col>4</xdr:col>
                    <xdr:colOff>457200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38100</xdr:rowOff>
                  </from>
                  <to>
                    <xdr:col>5</xdr:col>
                    <xdr:colOff>447675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28575</xdr:rowOff>
                  </from>
                  <to>
                    <xdr:col>4</xdr:col>
                    <xdr:colOff>457200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5</xdr:col>
                    <xdr:colOff>142875</xdr:colOff>
                    <xdr:row>15</xdr:row>
                    <xdr:rowOff>38100</xdr:rowOff>
                  </from>
                  <to>
                    <xdr:col>5</xdr:col>
                    <xdr:colOff>447675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28575</xdr:rowOff>
                  </from>
                  <to>
                    <xdr:col>4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38100</xdr:rowOff>
                  </from>
                  <to>
                    <xdr:col>5</xdr:col>
                    <xdr:colOff>447675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4</xdr:col>
                    <xdr:colOff>152400</xdr:colOff>
                    <xdr:row>24</xdr:row>
                    <xdr:rowOff>28575</xdr:rowOff>
                  </from>
                  <to>
                    <xdr:col>4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38100</xdr:rowOff>
                  </from>
                  <to>
                    <xdr:col>5</xdr:col>
                    <xdr:colOff>447675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4</xdr:col>
                    <xdr:colOff>152400</xdr:colOff>
                    <xdr:row>25</xdr:row>
                    <xdr:rowOff>28575</xdr:rowOff>
                  </from>
                  <to>
                    <xdr:col>4</xdr:col>
                    <xdr:colOff>457200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5</xdr:col>
                    <xdr:colOff>142875</xdr:colOff>
                    <xdr:row>25</xdr:row>
                    <xdr:rowOff>38100</xdr:rowOff>
                  </from>
                  <to>
                    <xdr:col>5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4</xdr:col>
                    <xdr:colOff>152400</xdr:colOff>
                    <xdr:row>26</xdr:row>
                    <xdr:rowOff>28575</xdr:rowOff>
                  </from>
                  <to>
                    <xdr:col>4</xdr:col>
                    <xdr:colOff>457200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5</xdr:col>
                    <xdr:colOff>142875</xdr:colOff>
                    <xdr:row>26</xdr:row>
                    <xdr:rowOff>38100</xdr:rowOff>
                  </from>
                  <to>
                    <xdr:col>5</xdr:col>
                    <xdr:colOff>447675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457200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0</xdr:rowOff>
                  </from>
                  <to>
                    <xdr:col>5</xdr:col>
                    <xdr:colOff>447675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28575</xdr:rowOff>
                  </from>
                  <to>
                    <xdr:col>4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5</xdr:col>
                    <xdr:colOff>142875</xdr:colOff>
                    <xdr:row>28</xdr:row>
                    <xdr:rowOff>38100</xdr:rowOff>
                  </from>
                  <to>
                    <xdr:col>5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4</xdr:col>
                    <xdr:colOff>152400</xdr:colOff>
                    <xdr:row>29</xdr:row>
                    <xdr:rowOff>28575</xdr:rowOff>
                  </from>
                  <to>
                    <xdr:col>4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5</xdr:col>
                    <xdr:colOff>142875</xdr:colOff>
                    <xdr:row>29</xdr:row>
                    <xdr:rowOff>38100</xdr:rowOff>
                  </from>
                  <to>
                    <xdr:col>5</xdr:col>
                    <xdr:colOff>447675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4</xdr:col>
                    <xdr:colOff>152400</xdr:colOff>
                    <xdr:row>32</xdr:row>
                    <xdr:rowOff>28575</xdr:rowOff>
                  </from>
                  <to>
                    <xdr:col>4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5</xdr:col>
                    <xdr:colOff>142875</xdr:colOff>
                    <xdr:row>32</xdr:row>
                    <xdr:rowOff>38100</xdr:rowOff>
                  </from>
                  <to>
                    <xdr:col>5</xdr:col>
                    <xdr:colOff>447675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Check Box 55">
              <controlPr defaultSize="0" autoFill="0" autoLine="0" autoPict="0">
                <anchor moveWithCells="1">
                  <from>
                    <xdr:col>4</xdr:col>
                    <xdr:colOff>152400</xdr:colOff>
                    <xdr:row>33</xdr:row>
                    <xdr:rowOff>28575</xdr:rowOff>
                  </from>
                  <to>
                    <xdr:col>4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38100</xdr:rowOff>
                  </from>
                  <to>
                    <xdr:col>5</xdr:col>
                    <xdr:colOff>447675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4</xdr:col>
                    <xdr:colOff>152400</xdr:colOff>
                    <xdr:row>34</xdr:row>
                    <xdr:rowOff>28575</xdr:rowOff>
                  </from>
                  <to>
                    <xdr:col>4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5</xdr:col>
                    <xdr:colOff>142875</xdr:colOff>
                    <xdr:row>34</xdr:row>
                    <xdr:rowOff>38100</xdr:rowOff>
                  </from>
                  <to>
                    <xdr:col>5</xdr:col>
                    <xdr:colOff>447675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28575</xdr:rowOff>
                  </from>
                  <to>
                    <xdr:col>4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Check Box 60">
              <controlPr defaultSize="0" autoFill="0" autoLine="0" autoPict="0">
                <anchor moveWithCells="1">
                  <from>
                    <xdr:col>5</xdr:col>
                    <xdr:colOff>142875</xdr:colOff>
                    <xdr:row>35</xdr:row>
                    <xdr:rowOff>38100</xdr:rowOff>
                  </from>
                  <to>
                    <xdr:col>5</xdr:col>
                    <xdr:colOff>447675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4</xdr:col>
                    <xdr:colOff>152400</xdr:colOff>
                    <xdr:row>36</xdr:row>
                    <xdr:rowOff>28575</xdr:rowOff>
                  </from>
                  <to>
                    <xdr:col>4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defaultSize="0" autoFill="0" autoLine="0" autoPict="0">
                <anchor moveWithCells="1">
                  <from>
                    <xdr:col>5</xdr:col>
                    <xdr:colOff>142875</xdr:colOff>
                    <xdr:row>36</xdr:row>
                    <xdr:rowOff>38100</xdr:rowOff>
                  </from>
                  <to>
                    <xdr:col>5</xdr:col>
                    <xdr:colOff>447675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defaultSize="0" autoFill="0" autoLine="0" autoPict="0">
                <anchor moveWithCells="1">
                  <from>
                    <xdr:col>4</xdr:col>
                    <xdr:colOff>152400</xdr:colOff>
                    <xdr:row>37</xdr:row>
                    <xdr:rowOff>28575</xdr:rowOff>
                  </from>
                  <to>
                    <xdr:col>4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defaultSize="0" autoFill="0" autoLine="0" autoPict="0">
                <anchor moveWithCells="1">
                  <from>
                    <xdr:col>5</xdr:col>
                    <xdr:colOff>142875</xdr:colOff>
                    <xdr:row>37</xdr:row>
                    <xdr:rowOff>38100</xdr:rowOff>
                  </from>
                  <to>
                    <xdr:col>5</xdr:col>
                    <xdr:colOff>447675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defaultSize="0" autoFill="0" autoLine="0" autoPict="0">
                <anchor moveWithCells="1">
                  <from>
                    <xdr:col>4</xdr:col>
                    <xdr:colOff>152400</xdr:colOff>
                    <xdr:row>38</xdr:row>
                    <xdr:rowOff>28575</xdr:rowOff>
                  </from>
                  <to>
                    <xdr:col>4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defaultSize="0" autoFill="0" autoLine="0" autoPict="0">
                <anchor moveWithCells="1">
                  <from>
                    <xdr:col>5</xdr:col>
                    <xdr:colOff>142875</xdr:colOff>
                    <xdr:row>38</xdr:row>
                    <xdr:rowOff>38100</xdr:rowOff>
                  </from>
                  <to>
                    <xdr:col>5</xdr:col>
                    <xdr:colOff>447675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4</xdr:col>
                    <xdr:colOff>152400</xdr:colOff>
                    <xdr:row>41</xdr:row>
                    <xdr:rowOff>28575</xdr:rowOff>
                  </from>
                  <to>
                    <xdr:col>4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5</xdr:col>
                    <xdr:colOff>142875</xdr:colOff>
                    <xdr:row>41</xdr:row>
                    <xdr:rowOff>38100</xdr:rowOff>
                  </from>
                  <to>
                    <xdr:col>5</xdr:col>
                    <xdr:colOff>447675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0" name="Check Box 73">
              <controlPr defaultSize="0" autoFill="0" autoLine="0" autoPict="0">
                <anchor moveWithCells="1">
                  <from>
                    <xdr:col>4</xdr:col>
                    <xdr:colOff>152400</xdr:colOff>
                    <xdr:row>45</xdr:row>
                    <xdr:rowOff>28575</xdr:rowOff>
                  </from>
                  <to>
                    <xdr:col>4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Check Box 74">
              <controlPr defaultSize="0" autoFill="0" autoLine="0" autoPict="0">
                <anchor moveWithCells="1">
                  <from>
                    <xdr:col>5</xdr:col>
                    <xdr:colOff>142875</xdr:colOff>
                    <xdr:row>45</xdr:row>
                    <xdr:rowOff>38100</xdr:rowOff>
                  </from>
                  <to>
                    <xdr:col>5</xdr:col>
                    <xdr:colOff>447675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Check Box 75">
              <controlPr defaultSize="0" autoFill="0" autoLine="0" autoPict="0">
                <anchor moveWithCells="1">
                  <from>
                    <xdr:col>4</xdr:col>
                    <xdr:colOff>152400</xdr:colOff>
                    <xdr:row>45</xdr:row>
                    <xdr:rowOff>28575</xdr:rowOff>
                  </from>
                  <to>
                    <xdr:col>4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Check Box 76">
              <controlPr defaultSize="0" autoFill="0" autoLine="0" autoPict="0">
                <anchor moveWithCells="1">
                  <from>
                    <xdr:col>5</xdr:col>
                    <xdr:colOff>142875</xdr:colOff>
                    <xdr:row>45</xdr:row>
                    <xdr:rowOff>38100</xdr:rowOff>
                  </from>
                  <to>
                    <xdr:col>5</xdr:col>
                    <xdr:colOff>447675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4" name="Check Box 77">
              <controlPr defaultSize="0" autoFill="0" autoLine="0" autoPict="0">
                <anchor moveWithCells="1">
                  <from>
                    <xdr:col>4</xdr:col>
                    <xdr:colOff>152400</xdr:colOff>
                    <xdr:row>46</xdr:row>
                    <xdr:rowOff>28575</xdr:rowOff>
                  </from>
                  <to>
                    <xdr:col>4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Check Box 78">
              <controlPr defaultSize="0" autoFill="0" autoLine="0" autoPict="0">
                <anchor moveWithCells="1">
                  <from>
                    <xdr:col>5</xdr:col>
                    <xdr:colOff>142875</xdr:colOff>
                    <xdr:row>46</xdr:row>
                    <xdr:rowOff>38100</xdr:rowOff>
                  </from>
                  <to>
                    <xdr:col>5</xdr:col>
                    <xdr:colOff>447675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6" name="Check Box 79">
              <controlPr defaultSize="0" autoFill="0" autoLine="0" autoPict="0">
                <anchor moveWithCells="1">
                  <from>
                    <xdr:col>4</xdr:col>
                    <xdr:colOff>152400</xdr:colOff>
                    <xdr:row>46</xdr:row>
                    <xdr:rowOff>28575</xdr:rowOff>
                  </from>
                  <to>
                    <xdr:col>4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Check Box 80">
              <controlPr defaultSize="0" autoFill="0" autoLine="0" autoPict="0">
                <anchor moveWithCells="1">
                  <from>
                    <xdr:col>5</xdr:col>
                    <xdr:colOff>142875</xdr:colOff>
                    <xdr:row>46</xdr:row>
                    <xdr:rowOff>38100</xdr:rowOff>
                  </from>
                  <to>
                    <xdr:col>5</xdr:col>
                    <xdr:colOff>447675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>
                  <from>
                    <xdr:col>4</xdr:col>
                    <xdr:colOff>152400</xdr:colOff>
                    <xdr:row>47</xdr:row>
                    <xdr:rowOff>28575</xdr:rowOff>
                  </from>
                  <to>
                    <xdr:col>4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>
                  <from>
                    <xdr:col>5</xdr:col>
                    <xdr:colOff>142875</xdr:colOff>
                    <xdr:row>47</xdr:row>
                    <xdr:rowOff>38100</xdr:rowOff>
                  </from>
                  <to>
                    <xdr:col>5</xdr:col>
                    <xdr:colOff>447675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0" name="Check Box 83">
              <controlPr defaultSize="0" autoFill="0" autoLine="0" autoPict="0">
                <anchor moveWithCells="1">
                  <from>
                    <xdr:col>4</xdr:col>
                    <xdr:colOff>152400</xdr:colOff>
                    <xdr:row>47</xdr:row>
                    <xdr:rowOff>28575</xdr:rowOff>
                  </from>
                  <to>
                    <xdr:col>4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1" name="Check Box 84">
              <controlPr defaultSize="0" autoFill="0" autoLine="0" autoPict="0">
                <anchor moveWithCells="1">
                  <from>
                    <xdr:col>5</xdr:col>
                    <xdr:colOff>142875</xdr:colOff>
                    <xdr:row>47</xdr:row>
                    <xdr:rowOff>38100</xdr:rowOff>
                  </from>
                  <to>
                    <xdr:col>5</xdr:col>
                    <xdr:colOff>447675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2" name="Check Box 85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0</xdr:rowOff>
                  </from>
                  <to>
                    <xdr:col>4</xdr:col>
                    <xdr:colOff>457200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Check Box 86">
              <controlPr defaultSize="0" autoFill="0" autoLine="0" autoPict="0">
                <anchor moveWithCells="1">
                  <from>
                    <xdr:col>5</xdr:col>
                    <xdr:colOff>142875</xdr:colOff>
                    <xdr:row>49</xdr:row>
                    <xdr:rowOff>0</xdr:rowOff>
                  </from>
                  <to>
                    <xdr:col>5</xdr:col>
                    <xdr:colOff>447675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4" name="Check Box 87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0</xdr:rowOff>
                  </from>
                  <to>
                    <xdr:col>4</xdr:col>
                    <xdr:colOff>457200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5</xdr:col>
                    <xdr:colOff>142875</xdr:colOff>
                    <xdr:row>49</xdr:row>
                    <xdr:rowOff>0</xdr:rowOff>
                  </from>
                  <to>
                    <xdr:col>5</xdr:col>
                    <xdr:colOff>447675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0</xdr:rowOff>
                  </from>
                  <to>
                    <xdr:col>4</xdr:col>
                    <xdr:colOff>457200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5</xdr:col>
                    <xdr:colOff>142875</xdr:colOff>
                    <xdr:row>49</xdr:row>
                    <xdr:rowOff>0</xdr:rowOff>
                  </from>
                  <to>
                    <xdr:col>5</xdr:col>
                    <xdr:colOff>447675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91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0</xdr:rowOff>
                  </from>
                  <to>
                    <xdr:col>4</xdr:col>
                    <xdr:colOff>457200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92">
              <controlPr defaultSize="0" autoFill="0" autoLine="0" autoPict="0">
                <anchor moveWithCells="1">
                  <from>
                    <xdr:col>5</xdr:col>
                    <xdr:colOff>142875</xdr:colOff>
                    <xdr:row>49</xdr:row>
                    <xdr:rowOff>0</xdr:rowOff>
                  </from>
                  <to>
                    <xdr:col>5</xdr:col>
                    <xdr:colOff>447675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4</xdr:col>
                    <xdr:colOff>152400</xdr:colOff>
                    <xdr:row>19</xdr:row>
                    <xdr:rowOff>28575</xdr:rowOff>
                  </from>
                  <to>
                    <xdr:col>4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5</xdr:col>
                    <xdr:colOff>142875</xdr:colOff>
                    <xdr:row>19</xdr:row>
                    <xdr:rowOff>38100</xdr:rowOff>
                  </from>
                  <to>
                    <xdr:col>5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660D-B9A7-4356-8B7D-4E520360C501}">
  <sheetPr codeName="Sheet2">
    <tabColor rgb="FF92D050"/>
  </sheetPr>
  <dimension ref="A1:AF157"/>
  <sheetViews>
    <sheetView showGridLines="0" workbookViewId="0">
      <selection activeCell="A90" sqref="A90:A94"/>
    </sheetView>
  </sheetViews>
  <sheetFormatPr defaultColWidth="9.140625" defaultRowHeight="12.75" x14ac:dyDescent="0.2"/>
  <cols>
    <col min="1" max="1" width="42.7109375" style="91" customWidth="1"/>
    <col min="2" max="2" width="1.5703125" style="91" customWidth="1"/>
    <col min="3" max="3" width="2.5703125" style="91" customWidth="1"/>
    <col min="4" max="4" width="9.140625" style="91" hidden="1" customWidth="1"/>
    <col min="5" max="5" width="41.85546875" style="91" customWidth="1"/>
    <col min="6" max="6" width="2.140625" style="91" customWidth="1"/>
    <col min="7" max="7" width="15.42578125" style="96" customWidth="1"/>
    <col min="8" max="8" width="2.140625" style="91" customWidth="1"/>
    <col min="9" max="9" width="10.7109375" style="96" customWidth="1"/>
    <col min="10" max="10" width="2.140625" style="91" customWidth="1"/>
    <col min="11" max="11" width="10.7109375" style="96" customWidth="1"/>
    <col min="12" max="12" width="2.140625" style="91" customWidth="1"/>
    <col min="13" max="13" width="10.7109375" style="96" customWidth="1"/>
    <col min="14" max="14" width="2.140625" style="91" customWidth="1"/>
    <col min="15" max="15" width="10.7109375" style="96" customWidth="1"/>
    <col min="16" max="16" width="2.140625" style="91" customWidth="1"/>
    <col min="17" max="17" width="10.7109375" style="96" customWidth="1"/>
    <col min="18" max="18" width="2.140625" style="91" customWidth="1"/>
    <col min="19" max="19" width="10.7109375" style="96" customWidth="1"/>
    <col min="20" max="20" width="2.140625" style="91" customWidth="1"/>
    <col min="21" max="21" width="10.7109375" style="96" customWidth="1"/>
    <col min="22" max="22" width="2.140625" style="91" customWidth="1"/>
    <col min="23" max="23" width="10.7109375" style="96" customWidth="1"/>
    <col min="24" max="24" width="2.140625" style="91" customWidth="1"/>
    <col min="25" max="25" width="10.7109375" style="96" customWidth="1"/>
    <col min="26" max="26" width="2.140625" style="91" customWidth="1"/>
    <col min="27" max="27" width="10.7109375" style="96" customWidth="1"/>
    <col min="28" max="28" width="2.140625" style="91" customWidth="1"/>
    <col min="29" max="29" width="10.7109375" style="96" customWidth="1"/>
    <col min="30" max="30" width="2.140625" style="91" customWidth="1"/>
    <col min="31" max="31" width="10.7109375" style="96" customWidth="1"/>
    <col min="32" max="16384" width="9.140625" style="91"/>
  </cols>
  <sheetData>
    <row r="1" spans="1:31" ht="21.6" customHeight="1" x14ac:dyDescent="0.25">
      <c r="A1" s="188" t="s">
        <v>96</v>
      </c>
      <c r="B1" s="188"/>
      <c r="C1" s="189"/>
      <c r="D1" s="189"/>
      <c r="E1" s="189"/>
      <c r="G1" s="91"/>
      <c r="I1" s="91"/>
      <c r="K1" s="91"/>
      <c r="M1" s="91"/>
      <c r="O1" s="91"/>
      <c r="Q1" s="91"/>
      <c r="S1" s="91"/>
      <c r="U1" s="91"/>
      <c r="W1" s="91"/>
      <c r="Y1" s="91"/>
      <c r="AA1" s="91"/>
      <c r="AC1" s="91"/>
      <c r="AE1" s="91"/>
    </row>
    <row r="2" spans="1:31" ht="15" x14ac:dyDescent="0.25">
      <c r="A2" s="194" t="s">
        <v>266</v>
      </c>
      <c r="B2" s="194"/>
      <c r="C2" s="194"/>
      <c r="D2" s="194"/>
      <c r="E2" s="194"/>
      <c r="F2" s="194"/>
      <c r="G2" s="194"/>
      <c r="H2" s="194"/>
      <c r="I2" s="194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</row>
    <row r="3" spans="1:31" s="98" customFormat="1" ht="15" x14ac:dyDescent="0.25">
      <c r="A3" s="57" t="s">
        <v>106</v>
      </c>
      <c r="B3" s="92"/>
      <c r="G3" s="92"/>
      <c r="H3" s="99"/>
      <c r="I3" s="92"/>
      <c r="J3" s="99"/>
      <c r="K3" s="92"/>
      <c r="L3" s="99"/>
      <c r="M3" s="92"/>
      <c r="N3" s="99"/>
      <c r="O3" s="92"/>
      <c r="P3" s="99"/>
      <c r="Q3" s="92"/>
      <c r="R3" s="99"/>
      <c r="S3" s="92"/>
      <c r="T3" s="99"/>
      <c r="U3" s="92"/>
      <c r="V3" s="99"/>
      <c r="W3" s="92"/>
      <c r="X3" s="99"/>
      <c r="Y3" s="92"/>
      <c r="Z3" s="99"/>
      <c r="AA3" s="92"/>
      <c r="AB3" s="99"/>
      <c r="AC3" s="92"/>
      <c r="AD3" s="99"/>
      <c r="AE3" s="92"/>
    </row>
    <row r="4" spans="1:31" s="98" customFormat="1" ht="15" x14ac:dyDescent="0.25">
      <c r="A4" s="100" t="s">
        <v>1</v>
      </c>
      <c r="B4" s="92"/>
      <c r="G4" s="92"/>
      <c r="H4" s="101"/>
      <c r="I4" s="92"/>
      <c r="J4" s="101"/>
      <c r="K4" s="92"/>
      <c r="L4" s="101"/>
      <c r="M4" s="92"/>
      <c r="N4" s="101"/>
      <c r="O4" s="92"/>
      <c r="P4" s="101"/>
      <c r="Q4" s="92"/>
      <c r="R4" s="101"/>
      <c r="S4" s="92"/>
      <c r="T4" s="101"/>
      <c r="U4" s="92"/>
      <c r="V4" s="101"/>
      <c r="W4" s="92"/>
      <c r="X4" s="101"/>
      <c r="Y4" s="92"/>
      <c r="Z4" s="101"/>
      <c r="AA4" s="92"/>
      <c r="AB4" s="101"/>
      <c r="AC4" s="92"/>
      <c r="AD4" s="101"/>
      <c r="AE4" s="92"/>
    </row>
    <row r="5" spans="1:31" ht="6.75" customHeight="1" x14ac:dyDescent="0.2"/>
    <row r="6" spans="1:31" ht="15" x14ac:dyDescent="0.25">
      <c r="A6" s="102" t="s">
        <v>163</v>
      </c>
      <c r="D6" s="98"/>
      <c r="E6" s="190"/>
      <c r="F6" s="1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1" ht="15" x14ac:dyDescent="0.25">
      <c r="A7" s="102" t="s">
        <v>97</v>
      </c>
      <c r="D7" s="94"/>
      <c r="E7" s="192"/>
      <c r="F7" s="193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 ht="15" x14ac:dyDescent="0.25">
      <c r="A8" s="102" t="s">
        <v>98</v>
      </c>
      <c r="D8" s="94"/>
      <c r="E8" s="192"/>
      <c r="F8" s="193"/>
      <c r="G8" s="92"/>
      <c r="H8" s="93"/>
      <c r="I8" s="92"/>
      <c r="J8" s="93"/>
      <c r="K8" s="92"/>
      <c r="L8" s="93"/>
      <c r="M8" s="92"/>
      <c r="N8" s="93"/>
      <c r="O8" s="92"/>
      <c r="P8" s="93"/>
      <c r="Q8" s="92"/>
      <c r="R8" s="93"/>
      <c r="S8" s="92"/>
      <c r="T8" s="93"/>
      <c r="U8" s="92"/>
      <c r="V8" s="93"/>
      <c r="W8" s="92"/>
      <c r="X8" s="93"/>
      <c r="Y8" s="92"/>
      <c r="Z8" s="93"/>
      <c r="AA8" s="92"/>
      <c r="AB8" s="93"/>
      <c r="AC8" s="92"/>
      <c r="AD8" s="93"/>
      <c r="AE8" s="92"/>
    </row>
    <row r="9" spans="1:31" ht="15" x14ac:dyDescent="0.25">
      <c r="A9" s="106" t="s">
        <v>61</v>
      </c>
      <c r="C9" s="106"/>
      <c r="D9" s="104"/>
      <c r="E9" s="104"/>
      <c r="G9" s="92"/>
      <c r="I9" s="91"/>
      <c r="K9" s="91"/>
      <c r="M9" s="91"/>
      <c r="O9" s="91"/>
      <c r="Q9" s="91"/>
      <c r="S9" s="91"/>
      <c r="U9" s="91"/>
      <c r="W9" s="91"/>
      <c r="Y9" s="91"/>
      <c r="AA9" s="91"/>
      <c r="AC9" s="91"/>
      <c r="AE9" s="91"/>
    </row>
    <row r="10" spans="1:31" ht="6.75" customHeight="1" x14ac:dyDescent="0.25">
      <c r="A10" s="106"/>
      <c r="C10" s="94"/>
      <c r="D10" s="94"/>
      <c r="E10" s="94"/>
      <c r="G10" s="93"/>
      <c r="I10" s="94"/>
      <c r="K10" s="94"/>
      <c r="M10" s="94"/>
      <c r="O10" s="94"/>
      <c r="Q10" s="94"/>
      <c r="S10" s="94"/>
      <c r="U10" s="94"/>
      <c r="W10" s="94"/>
      <c r="Y10" s="94"/>
      <c r="AA10" s="94"/>
      <c r="AC10" s="94"/>
      <c r="AE10" s="94"/>
    </row>
    <row r="11" spans="1:31" ht="15.75" x14ac:dyDescent="0.25">
      <c r="A11" s="107" t="s">
        <v>162</v>
      </c>
      <c r="C11" s="92"/>
      <c r="D11" s="92"/>
      <c r="E11" s="92"/>
      <c r="G11" s="92"/>
      <c r="I11" s="92"/>
      <c r="K11" s="92"/>
      <c r="M11" s="92"/>
      <c r="O11" s="92"/>
      <c r="Q11" s="92"/>
      <c r="S11" s="92"/>
      <c r="U11" s="92"/>
      <c r="W11" s="92"/>
      <c r="Y11" s="92"/>
      <c r="AA11" s="92"/>
      <c r="AC11" s="92"/>
      <c r="AE11" s="92"/>
    </row>
    <row r="12" spans="1:31" ht="9.75" customHeight="1" thickBot="1" x14ac:dyDescent="0.25">
      <c r="A12" s="106"/>
      <c r="C12" s="94"/>
      <c r="D12" s="94"/>
      <c r="E12" s="94"/>
      <c r="G12" s="94"/>
      <c r="I12" s="94"/>
      <c r="K12" s="94"/>
      <c r="M12" s="94"/>
      <c r="O12" s="94"/>
      <c r="Q12" s="94"/>
      <c r="S12" s="94"/>
      <c r="U12" s="94"/>
      <c r="W12" s="94"/>
      <c r="Y12" s="94"/>
      <c r="AA12" s="94"/>
      <c r="AC12" s="94"/>
      <c r="AE12" s="94"/>
    </row>
    <row r="13" spans="1:31" ht="15" customHeight="1" thickTop="1" thickBot="1" x14ac:dyDescent="0.25">
      <c r="C13" s="108"/>
      <c r="D13" s="109" t="s">
        <v>2</v>
      </c>
      <c r="E13" s="110" t="s">
        <v>62</v>
      </c>
      <c r="G13" s="95" t="s">
        <v>164</v>
      </c>
      <c r="I13" s="34" t="s">
        <v>212</v>
      </c>
      <c r="J13" s="1"/>
      <c r="K13" s="34" t="s">
        <v>213</v>
      </c>
      <c r="L13" s="1"/>
      <c r="M13" s="34" t="s">
        <v>214</v>
      </c>
      <c r="N13" s="1"/>
      <c r="O13" s="34" t="s">
        <v>215</v>
      </c>
      <c r="P13" s="1"/>
      <c r="Q13" s="34" t="s">
        <v>216</v>
      </c>
      <c r="R13" s="1"/>
      <c r="S13" s="34" t="s">
        <v>217</v>
      </c>
      <c r="T13" s="1"/>
      <c r="U13" s="34" t="s">
        <v>218</v>
      </c>
      <c r="V13" s="1"/>
      <c r="W13" s="34" t="s">
        <v>219</v>
      </c>
      <c r="X13" s="1"/>
      <c r="Y13" s="34" t="s">
        <v>220</v>
      </c>
      <c r="Z13" s="1"/>
      <c r="AA13" s="34" t="s">
        <v>221</v>
      </c>
      <c r="AB13" s="1"/>
      <c r="AC13" s="34" t="s">
        <v>222</v>
      </c>
      <c r="AD13" s="1"/>
      <c r="AE13" s="34" t="s">
        <v>223</v>
      </c>
    </row>
    <row r="14" spans="1:31" ht="15" customHeight="1" thickTop="1" x14ac:dyDescent="0.2">
      <c r="A14" s="106" t="s">
        <v>3</v>
      </c>
      <c r="C14" s="96"/>
    </row>
    <row r="15" spans="1:31" ht="15" customHeight="1" x14ac:dyDescent="0.25">
      <c r="A15" s="111" t="s">
        <v>4</v>
      </c>
      <c r="C15" s="112"/>
      <c r="E15" s="35"/>
      <c r="G15" s="83">
        <f>SUM(I15:BA15)</f>
        <v>0</v>
      </c>
      <c r="I15" s="4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</row>
    <row r="16" spans="1:31" ht="15" customHeight="1" x14ac:dyDescent="0.25">
      <c r="A16" s="105"/>
      <c r="C16" s="112"/>
      <c r="E16" s="36"/>
      <c r="G16" s="83">
        <f>SUM(I16:BA16)</f>
        <v>0</v>
      </c>
      <c r="I16" s="5"/>
      <c r="K16" s="5"/>
      <c r="M16" s="5"/>
      <c r="O16" s="5"/>
      <c r="Q16" s="5"/>
      <c r="S16" s="5"/>
      <c r="U16" s="5"/>
      <c r="W16" s="5"/>
      <c r="Y16" s="5"/>
      <c r="AA16" s="5"/>
      <c r="AC16" s="5"/>
      <c r="AE16" s="5"/>
    </row>
    <row r="17" spans="1:31" ht="15" customHeight="1" x14ac:dyDescent="0.25">
      <c r="A17" s="105"/>
      <c r="C17" s="112"/>
      <c r="E17" s="36"/>
      <c r="G17" s="83">
        <f>SUM(I17:BA17)</f>
        <v>0</v>
      </c>
      <c r="I17" s="5"/>
      <c r="K17" s="5"/>
      <c r="M17" s="5"/>
      <c r="O17" s="5"/>
      <c r="Q17" s="5"/>
      <c r="S17" s="5"/>
      <c r="U17" s="5"/>
      <c r="W17" s="5"/>
      <c r="Y17" s="5"/>
      <c r="AA17" s="5"/>
      <c r="AC17" s="5"/>
      <c r="AE17" s="5"/>
    </row>
    <row r="18" spans="1:31" ht="15" customHeight="1" x14ac:dyDescent="0.25">
      <c r="A18" s="105"/>
      <c r="C18" s="112"/>
      <c r="E18" s="36"/>
      <c r="G18" s="83">
        <f>SUM(I18:BA18)</f>
        <v>0</v>
      </c>
      <c r="I18" s="6"/>
      <c r="K18" s="6"/>
      <c r="M18" s="6"/>
      <c r="O18" s="6"/>
      <c r="Q18" s="6"/>
      <c r="S18" s="6"/>
      <c r="U18" s="6"/>
      <c r="W18" s="6"/>
      <c r="Y18" s="6"/>
      <c r="AA18" s="6"/>
      <c r="AC18" s="6"/>
      <c r="AE18" s="6"/>
    </row>
    <row r="19" spans="1:31" ht="15" customHeight="1" x14ac:dyDescent="0.2">
      <c r="A19" s="113" t="s">
        <v>5</v>
      </c>
      <c r="C19" s="114"/>
      <c r="E19" s="115"/>
      <c r="G19" s="88">
        <f>SUM(G15:G18)</f>
        <v>0</v>
      </c>
      <c r="I19" s="88">
        <f>SUM(I15:I18)</f>
        <v>0</v>
      </c>
      <c r="K19" s="88">
        <f>SUM(K15:K18)</f>
        <v>0</v>
      </c>
      <c r="M19" s="88">
        <f>SUM(M15:M18)</f>
        <v>0</v>
      </c>
      <c r="O19" s="88">
        <f>SUM(O15:O18)</f>
        <v>0</v>
      </c>
      <c r="Q19" s="88">
        <f>SUM(Q15:Q18)</f>
        <v>0</v>
      </c>
      <c r="S19" s="88">
        <f>SUM(S15:S18)</f>
        <v>0</v>
      </c>
      <c r="U19" s="88">
        <f>SUM(U15:U18)</f>
        <v>0</v>
      </c>
      <c r="W19" s="88">
        <f>SUM(W15:W18)</f>
        <v>0</v>
      </c>
      <c r="Y19" s="88">
        <f>SUM(Y15:Y18)</f>
        <v>0</v>
      </c>
      <c r="AA19" s="88">
        <f>SUM(AA15:AA18)</f>
        <v>0</v>
      </c>
      <c r="AC19" s="88">
        <f>SUM(AC15:AC18)</f>
        <v>0</v>
      </c>
      <c r="AE19" s="88">
        <f>SUM(AE15:AE18)</f>
        <v>0</v>
      </c>
    </row>
    <row r="20" spans="1:31" ht="9.9499999999999993" customHeight="1" x14ac:dyDescent="0.2">
      <c r="A20" s="113"/>
      <c r="C20" s="114"/>
      <c r="E20" s="116"/>
      <c r="G20" s="91"/>
      <c r="I20" s="91"/>
      <c r="K20" s="91"/>
      <c r="M20" s="91"/>
      <c r="O20" s="91"/>
      <c r="Q20" s="91"/>
      <c r="S20" s="91"/>
      <c r="U20" s="91"/>
      <c r="W20" s="91"/>
      <c r="Y20" s="91"/>
      <c r="AA20" s="91"/>
      <c r="AC20" s="91"/>
      <c r="AE20" s="91"/>
    </row>
    <row r="21" spans="1:31" ht="15" customHeight="1" x14ac:dyDescent="0.2">
      <c r="A21" s="91" t="s">
        <v>165</v>
      </c>
      <c r="C21" s="114"/>
      <c r="G21" s="91"/>
      <c r="I21" s="91"/>
      <c r="K21" s="91"/>
      <c r="M21" s="91"/>
      <c r="O21" s="91"/>
      <c r="Q21" s="91"/>
      <c r="S21" s="91"/>
      <c r="U21" s="91"/>
      <c r="W21" s="91"/>
      <c r="Y21" s="91"/>
      <c r="AA21" s="91"/>
      <c r="AC21" s="91"/>
      <c r="AE21" s="91"/>
    </row>
    <row r="22" spans="1:31" ht="15" customHeight="1" x14ac:dyDescent="0.25">
      <c r="A22" s="103"/>
      <c r="C22" s="112"/>
      <c r="E22" s="35"/>
      <c r="G22" s="83">
        <f>SUM(I22:BA22)</f>
        <v>0</v>
      </c>
      <c r="I22" s="8"/>
      <c r="K22" s="8"/>
      <c r="M22" s="8"/>
      <c r="O22" s="8"/>
      <c r="Q22" s="8"/>
      <c r="S22" s="8"/>
      <c r="U22" s="8"/>
      <c r="W22" s="8"/>
      <c r="Y22" s="8"/>
      <c r="AA22" s="8"/>
      <c r="AC22" s="8"/>
      <c r="AE22" s="8"/>
    </row>
    <row r="23" spans="1:31" ht="15" customHeight="1" x14ac:dyDescent="0.25">
      <c r="A23" s="103"/>
      <c r="C23" s="112"/>
      <c r="E23" s="35"/>
      <c r="G23" s="83">
        <f>SUM(I23:BA23)</f>
        <v>0</v>
      </c>
      <c r="I23" s="8"/>
      <c r="K23" s="8"/>
      <c r="M23" s="8"/>
      <c r="O23" s="8"/>
      <c r="Q23" s="8"/>
      <c r="S23" s="8"/>
      <c r="U23" s="8"/>
      <c r="W23" s="8"/>
      <c r="Y23" s="8"/>
      <c r="AA23" s="8"/>
      <c r="AC23" s="8"/>
      <c r="AE23" s="8"/>
    </row>
    <row r="24" spans="1:31" ht="15" customHeight="1" x14ac:dyDescent="0.25">
      <c r="A24" s="113" t="s">
        <v>166</v>
      </c>
      <c r="C24" s="114"/>
      <c r="E24" s="86"/>
      <c r="G24" s="88">
        <f>SUM(G22:G23)</f>
        <v>0</v>
      </c>
      <c r="I24" s="88">
        <f>SUM(I22:I23)</f>
        <v>0</v>
      </c>
      <c r="K24" s="88">
        <f>SUM(K22:K23)</f>
        <v>0</v>
      </c>
      <c r="M24" s="88">
        <f>SUM(M22:M23)</f>
        <v>0</v>
      </c>
      <c r="O24" s="88">
        <f>SUM(O22:O23)</f>
        <v>0</v>
      </c>
      <c r="Q24" s="88">
        <f>SUM(Q22:Q23)</f>
        <v>0</v>
      </c>
      <c r="S24" s="88">
        <f>SUM(S22:S23)</f>
        <v>0</v>
      </c>
      <c r="U24" s="88">
        <f>SUM(U22:U23)</f>
        <v>0</v>
      </c>
      <c r="W24" s="88">
        <f>SUM(W22:W23)</f>
        <v>0</v>
      </c>
      <c r="Y24" s="88">
        <f>SUM(Y22:Y23)</f>
        <v>0</v>
      </c>
      <c r="AA24" s="88">
        <f>SUM(AA22:AA23)</f>
        <v>0</v>
      </c>
      <c r="AC24" s="88">
        <f>SUM(AC22:AC23)</f>
        <v>0</v>
      </c>
      <c r="AE24" s="88">
        <f>SUM(AE22:AE23)</f>
        <v>0</v>
      </c>
    </row>
    <row r="25" spans="1:31" ht="9.9499999999999993" customHeight="1" x14ac:dyDescent="0.2">
      <c r="A25" s="113"/>
      <c r="C25" s="114"/>
      <c r="G25" s="91"/>
      <c r="I25" s="91"/>
      <c r="K25" s="91"/>
      <c r="M25" s="91"/>
      <c r="O25" s="91"/>
      <c r="Q25" s="91"/>
      <c r="S25" s="91"/>
      <c r="U25" s="91"/>
      <c r="W25" s="91"/>
      <c r="Y25" s="91"/>
      <c r="AA25" s="91"/>
      <c r="AC25" s="91"/>
      <c r="AE25" s="91"/>
    </row>
    <row r="26" spans="1:31" ht="15" customHeight="1" x14ac:dyDescent="0.2">
      <c r="A26" s="106" t="s">
        <v>108</v>
      </c>
      <c r="C26" s="117"/>
      <c r="E26" s="117"/>
      <c r="G26" s="91"/>
      <c r="I26" s="91"/>
      <c r="K26" s="91"/>
      <c r="M26" s="91"/>
      <c r="O26" s="91"/>
      <c r="Q26" s="91"/>
      <c r="S26" s="91"/>
      <c r="U26" s="91"/>
      <c r="W26" s="91"/>
      <c r="Y26" s="91"/>
      <c r="AA26" s="91"/>
      <c r="AC26" s="91"/>
      <c r="AE26" s="91"/>
    </row>
    <row r="27" spans="1:31" ht="15" customHeight="1" x14ac:dyDescent="0.25">
      <c r="A27" s="91" t="s">
        <v>6</v>
      </c>
      <c r="C27" s="112"/>
      <c r="D27" s="118" t="s">
        <v>7</v>
      </c>
      <c r="E27" s="35"/>
      <c r="G27" s="83">
        <f t="shared" ref="G27:G32" si="0">SUM(I27:BA27)</f>
        <v>0</v>
      </c>
      <c r="I27" s="4"/>
      <c r="K27" s="4"/>
      <c r="M27" s="4"/>
      <c r="O27" s="4"/>
      <c r="Q27" s="4"/>
      <c r="S27" s="4"/>
      <c r="U27" s="4"/>
      <c r="W27" s="4"/>
      <c r="Y27" s="4"/>
      <c r="AA27" s="4"/>
      <c r="AC27" s="4"/>
      <c r="AE27" s="4"/>
    </row>
    <row r="28" spans="1:31" ht="15" customHeight="1" x14ac:dyDescent="0.25">
      <c r="A28" s="119" t="s">
        <v>8</v>
      </c>
      <c r="C28" s="112"/>
      <c r="E28" s="36"/>
      <c r="G28" s="83">
        <f t="shared" si="0"/>
        <v>0</v>
      </c>
      <c r="I28" s="5"/>
      <c r="K28" s="5"/>
      <c r="M28" s="5"/>
      <c r="O28" s="5"/>
      <c r="Q28" s="5"/>
      <c r="S28" s="5"/>
      <c r="U28" s="5"/>
      <c r="W28" s="5"/>
      <c r="Y28" s="5"/>
      <c r="AA28" s="5"/>
      <c r="AC28" s="5"/>
      <c r="AE28" s="5"/>
    </row>
    <row r="29" spans="1:31" ht="15" customHeight="1" x14ac:dyDescent="0.25">
      <c r="A29" s="119" t="s">
        <v>9</v>
      </c>
      <c r="C29" s="112"/>
      <c r="E29" s="36"/>
      <c r="G29" s="83">
        <f t="shared" si="0"/>
        <v>0</v>
      </c>
      <c r="I29" s="5"/>
      <c r="K29" s="5"/>
      <c r="M29" s="5"/>
      <c r="O29" s="5"/>
      <c r="Q29" s="5"/>
      <c r="S29" s="5"/>
      <c r="U29" s="5"/>
      <c r="W29" s="5"/>
      <c r="Y29" s="5"/>
      <c r="AA29" s="5"/>
      <c r="AC29" s="5"/>
      <c r="AE29" s="5"/>
    </row>
    <row r="30" spans="1:31" ht="15" customHeight="1" x14ac:dyDescent="0.25">
      <c r="A30" s="119" t="s">
        <v>10</v>
      </c>
      <c r="C30" s="112"/>
      <c r="E30" s="36"/>
      <c r="G30" s="83">
        <f t="shared" si="0"/>
        <v>0</v>
      </c>
      <c r="I30" s="5"/>
      <c r="K30" s="5"/>
      <c r="M30" s="5"/>
      <c r="O30" s="5"/>
      <c r="Q30" s="5"/>
      <c r="S30" s="5"/>
      <c r="U30" s="5"/>
      <c r="W30" s="5"/>
      <c r="Y30" s="5"/>
      <c r="AA30" s="5"/>
      <c r="AC30" s="5"/>
      <c r="AE30" s="5"/>
    </row>
    <row r="31" spans="1:31" ht="15" customHeight="1" x14ac:dyDescent="0.25">
      <c r="A31" s="119" t="s">
        <v>11</v>
      </c>
      <c r="C31" s="112"/>
      <c r="E31" s="36"/>
      <c r="G31" s="83">
        <f t="shared" si="0"/>
        <v>0</v>
      </c>
      <c r="I31" s="5"/>
      <c r="K31" s="5"/>
      <c r="M31" s="5"/>
      <c r="O31" s="5"/>
      <c r="Q31" s="5"/>
      <c r="S31" s="5"/>
      <c r="U31" s="5"/>
      <c r="W31" s="5"/>
      <c r="Y31" s="5"/>
      <c r="AA31" s="5"/>
      <c r="AC31" s="5"/>
      <c r="AE31" s="5"/>
    </row>
    <row r="32" spans="1:31" ht="15" customHeight="1" x14ac:dyDescent="0.25">
      <c r="A32" s="91" t="s">
        <v>12</v>
      </c>
      <c r="C32" s="112"/>
      <c r="E32" s="36"/>
      <c r="G32" s="83">
        <f t="shared" si="0"/>
        <v>0</v>
      </c>
      <c r="I32" s="6"/>
      <c r="K32" s="6"/>
      <c r="M32" s="6"/>
      <c r="O32" s="6"/>
      <c r="Q32" s="6"/>
      <c r="S32" s="6"/>
      <c r="U32" s="6"/>
      <c r="W32" s="6"/>
      <c r="Y32" s="6"/>
      <c r="AA32" s="6"/>
      <c r="AC32" s="6"/>
      <c r="AE32" s="6"/>
    </row>
    <row r="33" spans="1:31" ht="15" customHeight="1" x14ac:dyDescent="0.2">
      <c r="A33" s="113" t="s">
        <v>13</v>
      </c>
      <c r="C33" s="112"/>
      <c r="E33" s="120"/>
      <c r="G33" s="88">
        <f>SUM(G27:G31)-G32</f>
        <v>0</v>
      </c>
      <c r="I33" s="88">
        <f>SUM(I27:I31)-I32</f>
        <v>0</v>
      </c>
      <c r="K33" s="88">
        <f>SUM(K27:K31)-K32</f>
        <v>0</v>
      </c>
      <c r="M33" s="88">
        <f>SUM(M27:M31)-M32</f>
        <v>0</v>
      </c>
      <c r="O33" s="88">
        <f>SUM(O27:O31)-O32</f>
        <v>0</v>
      </c>
      <c r="Q33" s="88">
        <f>SUM(Q27:Q31)-Q32</f>
        <v>0</v>
      </c>
      <c r="S33" s="88">
        <f>SUM(S27:S31)-S32</f>
        <v>0</v>
      </c>
      <c r="U33" s="88">
        <f>SUM(U27:U31)-U32</f>
        <v>0</v>
      </c>
      <c r="W33" s="88">
        <f>SUM(W27:W31)-W32</f>
        <v>0</v>
      </c>
      <c r="Y33" s="88">
        <f>SUM(Y27:Y31)-Y32</f>
        <v>0</v>
      </c>
      <c r="AA33" s="88">
        <f>SUM(AA27:AA31)-AA32</f>
        <v>0</v>
      </c>
      <c r="AC33" s="88">
        <f>SUM(AC27:AC31)-AC32</f>
        <v>0</v>
      </c>
      <c r="AE33" s="88">
        <f>SUM(AE27:AE31)-AE32</f>
        <v>0</v>
      </c>
    </row>
    <row r="34" spans="1:31" ht="15" customHeight="1" x14ac:dyDescent="0.25">
      <c r="A34" s="113"/>
      <c r="C34" s="114"/>
      <c r="E34" s="2"/>
      <c r="G34" s="91"/>
      <c r="I34" s="91"/>
      <c r="K34" s="91"/>
      <c r="M34" s="91"/>
      <c r="O34" s="91"/>
      <c r="Q34" s="91"/>
      <c r="S34" s="91"/>
      <c r="U34" s="91"/>
      <c r="W34" s="91"/>
      <c r="Y34" s="91"/>
      <c r="AA34" s="91"/>
      <c r="AC34" s="91"/>
      <c r="AE34" s="91"/>
    </row>
    <row r="35" spans="1:31" ht="15" customHeight="1" thickBot="1" x14ac:dyDescent="0.25">
      <c r="A35" s="113" t="s">
        <v>14</v>
      </c>
      <c r="C35" s="112"/>
      <c r="E35" s="121"/>
      <c r="G35" s="89">
        <f>G19-G24-G33</f>
        <v>0</v>
      </c>
      <c r="I35" s="89">
        <f>I19-I24-I33</f>
        <v>0</v>
      </c>
      <c r="K35" s="89">
        <f>K19-K24-K33</f>
        <v>0</v>
      </c>
      <c r="M35" s="89">
        <f>M19-M24-M33</f>
        <v>0</v>
      </c>
      <c r="O35" s="89">
        <f>O19-O24-O33</f>
        <v>0</v>
      </c>
      <c r="Q35" s="89">
        <f>Q19-Q24-Q33</f>
        <v>0</v>
      </c>
      <c r="S35" s="89">
        <f>S19-S24-S33</f>
        <v>0</v>
      </c>
      <c r="U35" s="89">
        <f>U19-U24-U33</f>
        <v>0</v>
      </c>
      <c r="W35" s="89">
        <f>W19-W24-W33</f>
        <v>0</v>
      </c>
      <c r="Y35" s="89">
        <f>Y19-Y24-Y33</f>
        <v>0</v>
      </c>
      <c r="AA35" s="89">
        <f>AA19-AA24-AA33</f>
        <v>0</v>
      </c>
      <c r="AC35" s="89">
        <f>AC19-AC24-AC33</f>
        <v>0</v>
      </c>
      <c r="AE35" s="89">
        <f>AE19-AE24-AE33</f>
        <v>0</v>
      </c>
    </row>
    <row r="36" spans="1:31" ht="15" customHeight="1" thickTop="1" x14ac:dyDescent="0.2">
      <c r="A36" s="113"/>
      <c r="C36" s="114"/>
      <c r="E36" s="117"/>
      <c r="G36" s="91"/>
      <c r="I36" s="91"/>
      <c r="K36" s="91"/>
      <c r="M36" s="91"/>
      <c r="O36" s="91"/>
      <c r="Q36" s="91"/>
      <c r="S36" s="91"/>
      <c r="U36" s="91"/>
      <c r="W36" s="91"/>
      <c r="Y36" s="91"/>
      <c r="AA36" s="91"/>
      <c r="AC36" s="91"/>
      <c r="AE36" s="91"/>
    </row>
    <row r="37" spans="1:31" ht="15" customHeight="1" x14ac:dyDescent="0.25">
      <c r="A37" s="103" t="s">
        <v>167</v>
      </c>
      <c r="C37" s="112"/>
      <c r="E37" s="35"/>
      <c r="G37" s="83">
        <f>SUM(I37:BA37)</f>
        <v>0</v>
      </c>
      <c r="I37" s="8"/>
      <c r="K37" s="8"/>
      <c r="M37" s="8"/>
      <c r="O37" s="8"/>
      <c r="Q37" s="8"/>
      <c r="S37" s="8"/>
      <c r="U37" s="8"/>
      <c r="W37" s="8"/>
      <c r="Y37" s="8"/>
      <c r="AA37" s="8"/>
      <c r="AC37" s="8"/>
      <c r="AE37" s="8"/>
    </row>
    <row r="38" spans="1:31" ht="15" customHeight="1" x14ac:dyDescent="0.25">
      <c r="A38" s="103" t="s">
        <v>168</v>
      </c>
      <c r="C38" s="112"/>
      <c r="E38" s="35"/>
      <c r="G38" s="83">
        <f>SUM(I38:BA38)</f>
        <v>0</v>
      </c>
      <c r="I38" s="66"/>
      <c r="K38" s="66"/>
      <c r="M38" s="66"/>
      <c r="O38" s="66"/>
      <c r="Q38" s="66"/>
      <c r="S38" s="66"/>
      <c r="U38" s="66"/>
      <c r="W38" s="66"/>
      <c r="Y38" s="66"/>
      <c r="AA38" s="66"/>
      <c r="AC38" s="66"/>
      <c r="AE38" s="66"/>
    </row>
    <row r="39" spans="1:31" ht="15" customHeight="1" thickBot="1" x14ac:dyDescent="0.3">
      <c r="A39" s="113" t="s">
        <v>15</v>
      </c>
      <c r="C39" s="112"/>
      <c r="E39" s="35"/>
      <c r="G39" s="90">
        <f>SUM(G35:G38)</f>
        <v>0</v>
      </c>
      <c r="I39" s="90">
        <f>SUM(I35:I38)</f>
        <v>0</v>
      </c>
      <c r="K39" s="90">
        <f>SUM(K35:K38)</f>
        <v>0</v>
      </c>
      <c r="M39" s="90">
        <f>SUM(M35:M38)</f>
        <v>0</v>
      </c>
      <c r="O39" s="90">
        <f>SUM(O35:O38)</f>
        <v>0</v>
      </c>
      <c r="Q39" s="90">
        <f>SUM(Q35:Q38)</f>
        <v>0</v>
      </c>
      <c r="S39" s="90">
        <f>SUM(S35:S38)</f>
        <v>0</v>
      </c>
      <c r="U39" s="90">
        <f>SUM(U35:U38)</f>
        <v>0</v>
      </c>
      <c r="W39" s="90">
        <f>SUM(W35:W38)</f>
        <v>0</v>
      </c>
      <c r="Y39" s="90">
        <f>SUM(Y35:Y38)</f>
        <v>0</v>
      </c>
      <c r="AA39" s="90">
        <f>SUM(AA35:AA38)</f>
        <v>0</v>
      </c>
      <c r="AC39" s="90">
        <f>SUM(AC35:AC38)</f>
        <v>0</v>
      </c>
      <c r="AE39" s="90">
        <f>SUM(AE35:AE38)</f>
        <v>0</v>
      </c>
    </row>
    <row r="40" spans="1:31" ht="15" customHeight="1" thickTop="1" x14ac:dyDescent="0.25">
      <c r="A40" s="113"/>
      <c r="C40" s="114"/>
      <c r="E40" s="2"/>
      <c r="G40" s="91"/>
      <c r="I40" s="91"/>
      <c r="K40" s="91"/>
      <c r="M40" s="91"/>
      <c r="O40" s="91"/>
      <c r="Q40" s="91"/>
      <c r="S40" s="91"/>
      <c r="U40" s="91"/>
      <c r="W40" s="91"/>
      <c r="Y40" s="91"/>
      <c r="AA40" s="91"/>
      <c r="AC40" s="91"/>
      <c r="AE40" s="91"/>
    </row>
    <row r="41" spans="1:31" ht="15" customHeight="1" x14ac:dyDescent="0.25">
      <c r="A41" s="106" t="s">
        <v>107</v>
      </c>
      <c r="C41" s="97"/>
      <c r="E41" s="2"/>
      <c r="G41" s="97"/>
      <c r="I41" s="97"/>
      <c r="K41" s="97"/>
      <c r="M41" s="97"/>
      <c r="O41" s="97"/>
      <c r="Q41" s="97"/>
      <c r="S41" s="97"/>
      <c r="U41" s="97"/>
      <c r="W41" s="97"/>
      <c r="Y41" s="97"/>
      <c r="AA41" s="97"/>
      <c r="AC41" s="97"/>
      <c r="AE41" s="97"/>
    </row>
    <row r="42" spans="1:31" ht="15" customHeight="1" x14ac:dyDescent="0.25">
      <c r="A42" s="91" t="s">
        <v>169</v>
      </c>
      <c r="C42" s="112"/>
      <c r="E42" s="121"/>
      <c r="G42" s="83">
        <f>SUM(I42:BA42)</f>
        <v>0</v>
      </c>
      <c r="I42" s="4"/>
      <c r="K42" s="4"/>
      <c r="M42" s="4"/>
      <c r="O42" s="4"/>
      <c r="Q42" s="4"/>
      <c r="S42" s="4"/>
      <c r="U42" s="4"/>
      <c r="W42" s="4"/>
      <c r="Y42" s="4"/>
      <c r="AA42" s="4"/>
      <c r="AC42" s="4"/>
      <c r="AE42" s="4"/>
    </row>
    <row r="43" spans="1:31" ht="15" customHeight="1" x14ac:dyDescent="0.25">
      <c r="A43" s="102" t="s">
        <v>200</v>
      </c>
      <c r="C43" s="112"/>
      <c r="E43" s="86"/>
      <c r="G43" s="91"/>
      <c r="I43" s="91"/>
      <c r="K43" s="91"/>
      <c r="M43" s="91"/>
      <c r="O43" s="91"/>
      <c r="Q43" s="91"/>
      <c r="S43" s="91"/>
      <c r="U43" s="91"/>
      <c r="W43" s="91"/>
      <c r="Y43" s="91"/>
      <c r="AA43" s="91"/>
      <c r="AC43" s="91"/>
      <c r="AE43" s="91"/>
    </row>
    <row r="44" spans="1:31" ht="15" customHeight="1" x14ac:dyDescent="0.25">
      <c r="A44" s="91" t="s">
        <v>104</v>
      </c>
      <c r="C44" s="112"/>
      <c r="E44" s="35"/>
      <c r="G44" s="83">
        <f t="shared" ref="G44:G49" si="1">SUM(I44:BA44)</f>
        <v>0</v>
      </c>
      <c r="I44" s="66"/>
      <c r="K44" s="66"/>
      <c r="M44" s="66"/>
      <c r="O44" s="66"/>
      <c r="Q44" s="66"/>
      <c r="S44" s="66"/>
      <c r="U44" s="66"/>
      <c r="W44" s="66"/>
      <c r="Y44" s="66"/>
      <c r="AA44" s="66"/>
      <c r="AC44" s="66"/>
      <c r="AE44" s="66"/>
    </row>
    <row r="45" spans="1:31" ht="15" customHeight="1" x14ac:dyDescent="0.25">
      <c r="A45" s="91" t="s">
        <v>170</v>
      </c>
      <c r="C45" s="112"/>
      <c r="E45" s="36"/>
      <c r="G45" s="83">
        <f t="shared" si="1"/>
        <v>0</v>
      </c>
      <c r="I45" s="5"/>
      <c r="K45" s="5"/>
      <c r="M45" s="5"/>
      <c r="O45" s="5"/>
      <c r="Q45" s="5"/>
      <c r="S45" s="5"/>
      <c r="U45" s="5"/>
      <c r="W45" s="5"/>
      <c r="Y45" s="5"/>
      <c r="AA45" s="5"/>
      <c r="AC45" s="5"/>
      <c r="AE45" s="5"/>
    </row>
    <row r="46" spans="1:31" ht="15" customHeight="1" x14ac:dyDescent="0.25">
      <c r="A46" s="91" t="s">
        <v>171</v>
      </c>
      <c r="C46" s="112"/>
      <c r="E46" s="36"/>
      <c r="G46" s="83">
        <f t="shared" si="1"/>
        <v>0</v>
      </c>
      <c r="I46" s="5"/>
      <c r="K46" s="5"/>
      <c r="M46" s="5"/>
      <c r="O46" s="5"/>
      <c r="Q46" s="5"/>
      <c r="S46" s="5"/>
      <c r="U46" s="5"/>
      <c r="W46" s="5"/>
      <c r="Y46" s="5"/>
      <c r="AA46" s="5"/>
      <c r="AC46" s="5"/>
      <c r="AE46" s="5"/>
    </row>
    <row r="47" spans="1:31" ht="15" customHeight="1" x14ac:dyDescent="0.25">
      <c r="A47" s="91" t="s">
        <v>172</v>
      </c>
      <c r="C47" s="112"/>
      <c r="D47" s="10"/>
      <c r="E47" s="36"/>
      <c r="G47" s="83">
        <f t="shared" si="1"/>
        <v>0</v>
      </c>
      <c r="I47" s="5"/>
      <c r="K47" s="5"/>
      <c r="M47" s="5"/>
      <c r="O47" s="5"/>
      <c r="Q47" s="5"/>
      <c r="S47" s="5"/>
      <c r="U47" s="5"/>
      <c r="W47" s="5"/>
      <c r="Y47" s="5"/>
      <c r="AA47" s="5"/>
      <c r="AC47" s="5"/>
      <c r="AE47" s="5"/>
    </row>
    <row r="48" spans="1:31" ht="15" customHeight="1" x14ac:dyDescent="0.25">
      <c r="A48" s="91" t="s">
        <v>173</v>
      </c>
      <c r="C48" s="112"/>
      <c r="E48" s="36"/>
      <c r="G48" s="83">
        <f t="shared" si="1"/>
        <v>0</v>
      </c>
      <c r="I48" s="5"/>
      <c r="K48" s="5"/>
      <c r="M48" s="5"/>
      <c r="O48" s="5"/>
      <c r="Q48" s="5"/>
      <c r="S48" s="5"/>
      <c r="U48" s="5"/>
      <c r="W48" s="5"/>
      <c r="Y48" s="5"/>
      <c r="AA48" s="5"/>
      <c r="AC48" s="5"/>
      <c r="AE48" s="5"/>
    </row>
    <row r="49" spans="1:31" ht="15" customHeight="1" x14ac:dyDescent="0.25">
      <c r="A49" s="91" t="s">
        <v>174</v>
      </c>
      <c r="C49" s="112"/>
      <c r="E49" s="36"/>
      <c r="G49" s="83">
        <f t="shared" si="1"/>
        <v>0</v>
      </c>
      <c r="I49" s="5"/>
      <c r="K49" s="5"/>
      <c r="M49" s="5"/>
      <c r="O49" s="5"/>
      <c r="Q49" s="5"/>
      <c r="S49" s="5"/>
      <c r="U49" s="5"/>
      <c r="W49" s="5"/>
      <c r="Y49" s="5"/>
      <c r="AA49" s="5"/>
      <c r="AC49" s="5"/>
      <c r="AE49" s="5"/>
    </row>
    <row r="50" spans="1:31" ht="15" customHeight="1" x14ac:dyDescent="0.25">
      <c r="A50" s="91" t="s">
        <v>175</v>
      </c>
      <c r="C50" s="112"/>
      <c r="E50" s="36"/>
      <c r="G50" s="83">
        <f t="shared" ref="G50:G51" si="2">SUM(I50:BA50)</f>
        <v>0</v>
      </c>
      <c r="I50" s="5"/>
      <c r="K50" s="5"/>
      <c r="M50" s="5"/>
      <c r="O50" s="5"/>
      <c r="Q50" s="5"/>
      <c r="S50" s="5"/>
      <c r="U50" s="5"/>
      <c r="W50" s="5"/>
      <c r="Y50" s="5"/>
      <c r="AA50" s="5"/>
      <c r="AC50" s="5"/>
      <c r="AE50" s="5"/>
    </row>
    <row r="51" spans="1:31" ht="15" customHeight="1" x14ac:dyDescent="0.25">
      <c r="A51" s="91" t="s">
        <v>176</v>
      </c>
      <c r="C51" s="112"/>
      <c r="E51" s="123" t="s">
        <v>177</v>
      </c>
      <c r="G51" s="83">
        <f t="shared" si="2"/>
        <v>0</v>
      </c>
      <c r="I51" s="5"/>
      <c r="K51" s="5"/>
      <c r="M51" s="5"/>
      <c r="O51" s="5"/>
      <c r="Q51" s="5"/>
      <c r="S51" s="5"/>
      <c r="U51" s="5"/>
      <c r="W51" s="5"/>
      <c r="Y51" s="5"/>
      <c r="AA51" s="5"/>
      <c r="AC51" s="5"/>
      <c r="AE51" s="5"/>
    </row>
    <row r="52" spans="1:31" ht="15" customHeight="1" x14ac:dyDescent="0.25">
      <c r="A52" s="91" t="s">
        <v>19</v>
      </c>
      <c r="C52" s="112"/>
      <c r="E52" s="36"/>
      <c r="G52" s="83">
        <f>SUM(I52:BA52)</f>
        <v>0</v>
      </c>
      <c r="I52" s="5"/>
      <c r="K52" s="5"/>
      <c r="M52" s="5"/>
      <c r="O52" s="5"/>
      <c r="Q52" s="5"/>
      <c r="S52" s="5"/>
      <c r="U52" s="5"/>
      <c r="W52" s="5"/>
      <c r="Y52" s="5"/>
      <c r="AA52" s="5"/>
      <c r="AC52" s="5"/>
      <c r="AE52" s="5"/>
    </row>
    <row r="53" spans="1:31" ht="15" customHeight="1" x14ac:dyDescent="0.25">
      <c r="A53" s="91" t="s">
        <v>178</v>
      </c>
      <c r="C53" s="112"/>
      <c r="E53" s="36"/>
      <c r="G53" s="83">
        <f>SUM(I53:BA53)</f>
        <v>0</v>
      </c>
      <c r="I53" s="5"/>
      <c r="K53" s="5"/>
      <c r="M53" s="5"/>
      <c r="O53" s="5"/>
      <c r="Q53" s="5"/>
      <c r="S53" s="5"/>
      <c r="U53" s="5"/>
      <c r="W53" s="5"/>
      <c r="Y53" s="5"/>
      <c r="AA53" s="5"/>
      <c r="AC53" s="5"/>
      <c r="AE53" s="5"/>
    </row>
    <row r="54" spans="1:31" ht="15" customHeight="1" x14ac:dyDescent="0.25">
      <c r="A54" s="91" t="s">
        <v>100</v>
      </c>
      <c r="C54" s="112"/>
      <c r="E54" s="36"/>
      <c r="G54" s="83">
        <f>SUM(I54:BA54)</f>
        <v>0</v>
      </c>
      <c r="I54" s="5"/>
      <c r="K54" s="5"/>
      <c r="M54" s="5"/>
      <c r="O54" s="5"/>
      <c r="Q54" s="5"/>
      <c r="S54" s="5"/>
      <c r="U54" s="5"/>
      <c r="W54" s="5"/>
      <c r="Y54" s="5"/>
      <c r="AA54" s="5"/>
      <c r="AC54" s="5"/>
      <c r="AE54" s="5"/>
    </row>
    <row r="55" spans="1:31" ht="15" customHeight="1" x14ac:dyDescent="0.25">
      <c r="A55" s="91" t="s">
        <v>179</v>
      </c>
      <c r="C55" s="112"/>
      <c r="E55" s="123" t="s">
        <v>181</v>
      </c>
      <c r="G55" s="83">
        <f>SUM(I55:BA55)</f>
        <v>0</v>
      </c>
      <c r="I55" s="5"/>
      <c r="K55" s="5"/>
      <c r="M55" s="5"/>
      <c r="O55" s="5"/>
      <c r="Q55" s="5"/>
      <c r="S55" s="5"/>
      <c r="U55" s="5"/>
      <c r="W55" s="5"/>
      <c r="Y55" s="5"/>
      <c r="AA55" s="5"/>
      <c r="AC55" s="5"/>
      <c r="AE55" s="5"/>
    </row>
    <row r="56" spans="1:31" ht="15" customHeight="1" x14ac:dyDescent="0.25">
      <c r="A56" s="91" t="s">
        <v>180</v>
      </c>
      <c r="C56" s="112"/>
      <c r="E56" s="36"/>
      <c r="G56" s="83">
        <f t="shared" ref="G56" si="3">SUM(I56:BA56)</f>
        <v>0</v>
      </c>
      <c r="I56" s="5"/>
      <c r="K56" s="5"/>
      <c r="M56" s="5"/>
      <c r="O56" s="5"/>
      <c r="Q56" s="5"/>
      <c r="S56" s="5"/>
      <c r="U56" s="5"/>
      <c r="W56" s="5"/>
      <c r="Y56" s="5"/>
      <c r="AA56" s="5"/>
      <c r="AC56" s="5"/>
      <c r="AE56" s="5"/>
    </row>
    <row r="57" spans="1:31" ht="15" customHeight="1" x14ac:dyDescent="0.25">
      <c r="A57" s="91" t="s">
        <v>183</v>
      </c>
      <c r="C57" s="112"/>
      <c r="E57" s="36"/>
      <c r="G57" s="83">
        <f t="shared" ref="G57:G62" si="4">SUM(I57:BA57)</f>
        <v>0</v>
      </c>
      <c r="I57" s="64"/>
      <c r="K57" s="64"/>
      <c r="M57" s="64"/>
      <c r="O57" s="64"/>
      <c r="Q57" s="64"/>
      <c r="S57" s="64"/>
      <c r="U57" s="64"/>
      <c r="W57" s="64"/>
      <c r="Y57" s="64"/>
      <c r="AA57" s="64"/>
      <c r="AC57" s="64"/>
      <c r="AE57" s="64"/>
    </row>
    <row r="58" spans="1:31" ht="15" customHeight="1" x14ac:dyDescent="0.25">
      <c r="A58" s="91" t="s">
        <v>20</v>
      </c>
      <c r="C58" s="112"/>
      <c r="E58" s="123" t="s">
        <v>182</v>
      </c>
      <c r="G58" s="124">
        <f t="shared" si="4"/>
        <v>0</v>
      </c>
      <c r="I58" s="63">
        <v>0</v>
      </c>
      <c r="K58" s="63">
        <v>0</v>
      </c>
      <c r="M58" s="63">
        <v>0</v>
      </c>
      <c r="O58" s="63">
        <v>0</v>
      </c>
      <c r="Q58" s="63">
        <v>0</v>
      </c>
      <c r="S58" s="63">
        <v>0</v>
      </c>
      <c r="U58" s="63">
        <v>0</v>
      </c>
      <c r="W58" s="63">
        <v>0</v>
      </c>
      <c r="Y58" s="63">
        <v>0</v>
      </c>
      <c r="AA58" s="63">
        <v>0</v>
      </c>
      <c r="AC58" s="63">
        <v>0</v>
      </c>
      <c r="AE58" s="63">
        <v>0</v>
      </c>
    </row>
    <row r="59" spans="1:31" ht="45" x14ac:dyDescent="0.25">
      <c r="A59" s="91" t="s">
        <v>21</v>
      </c>
      <c r="C59" s="112"/>
      <c r="E59" s="123" t="s">
        <v>262</v>
      </c>
      <c r="G59" s="125">
        <f t="shared" si="4"/>
        <v>0</v>
      </c>
      <c r="I59" s="65">
        <v>0</v>
      </c>
      <c r="K59" s="65">
        <v>0</v>
      </c>
      <c r="M59" s="65">
        <v>0</v>
      </c>
      <c r="O59" s="65">
        <v>0</v>
      </c>
      <c r="Q59" s="65">
        <v>0</v>
      </c>
      <c r="S59" s="65">
        <v>0</v>
      </c>
      <c r="U59" s="65">
        <v>0</v>
      </c>
      <c r="W59" s="65">
        <v>0</v>
      </c>
      <c r="Y59" s="65">
        <v>0</v>
      </c>
      <c r="AA59" s="65">
        <v>0</v>
      </c>
      <c r="AC59" s="65">
        <v>0</v>
      </c>
      <c r="AE59" s="65">
        <v>0</v>
      </c>
    </row>
    <row r="60" spans="1:31" ht="15" customHeight="1" x14ac:dyDescent="0.25">
      <c r="A60" s="91" t="s">
        <v>22</v>
      </c>
      <c r="C60" s="112"/>
      <c r="E60" s="123" t="s">
        <v>182</v>
      </c>
      <c r="G60" s="83">
        <f t="shared" si="4"/>
        <v>0</v>
      </c>
      <c r="I60" s="5"/>
      <c r="K60" s="5"/>
      <c r="M60" s="5"/>
      <c r="O60" s="5"/>
      <c r="Q60" s="5"/>
      <c r="S60" s="5"/>
      <c r="U60" s="5"/>
      <c r="W60" s="5"/>
      <c r="Y60" s="5"/>
      <c r="AA60" s="5"/>
      <c r="AC60" s="5"/>
      <c r="AE60" s="5"/>
    </row>
    <row r="61" spans="1:31" ht="15" customHeight="1" x14ac:dyDescent="0.25">
      <c r="A61" s="91" t="s">
        <v>102</v>
      </c>
      <c r="C61" s="112"/>
      <c r="E61" s="36"/>
      <c r="G61" s="83">
        <f t="shared" si="4"/>
        <v>0</v>
      </c>
      <c r="I61" s="5"/>
      <c r="K61" s="5"/>
      <c r="M61" s="5"/>
      <c r="O61" s="5"/>
      <c r="Q61" s="5"/>
      <c r="S61" s="5"/>
      <c r="U61" s="5"/>
      <c r="W61" s="5"/>
      <c r="Y61" s="5"/>
      <c r="AA61" s="5"/>
      <c r="AC61" s="5"/>
      <c r="AE61" s="5"/>
    </row>
    <row r="62" spans="1:31" ht="15" customHeight="1" x14ac:dyDescent="0.25">
      <c r="A62" s="91" t="s">
        <v>103</v>
      </c>
      <c r="C62" s="112"/>
      <c r="E62" s="123" t="s">
        <v>263</v>
      </c>
      <c r="G62" s="83">
        <f t="shared" si="4"/>
        <v>0</v>
      </c>
      <c r="I62" s="5"/>
      <c r="K62" s="5"/>
      <c r="M62" s="5"/>
      <c r="O62" s="5"/>
      <c r="Q62" s="5"/>
      <c r="S62" s="5"/>
      <c r="U62" s="5"/>
      <c r="W62" s="5"/>
      <c r="Y62" s="5"/>
      <c r="AA62" s="5"/>
      <c r="AC62" s="5"/>
      <c r="AE62" s="5"/>
    </row>
    <row r="63" spans="1:31" ht="15" customHeight="1" x14ac:dyDescent="0.2">
      <c r="A63" s="113"/>
      <c r="C63" s="114"/>
      <c r="E63" s="129"/>
      <c r="G63" s="91"/>
      <c r="I63" s="91"/>
      <c r="K63" s="91"/>
      <c r="M63" s="91"/>
      <c r="O63" s="91"/>
      <c r="Q63" s="91"/>
      <c r="S63" s="91"/>
      <c r="U63" s="91"/>
      <c r="W63" s="91"/>
      <c r="Y63" s="91"/>
      <c r="AA63" s="91"/>
      <c r="AC63" s="91"/>
      <c r="AE63" s="91"/>
    </row>
    <row r="64" spans="1:31" ht="15" customHeight="1" x14ac:dyDescent="0.25">
      <c r="A64" s="106" t="s">
        <v>192</v>
      </c>
      <c r="C64" s="112"/>
      <c r="E64" s="35"/>
      <c r="G64" s="83">
        <f>SUM(I64:BA64)</f>
        <v>0</v>
      </c>
      <c r="I64" s="5"/>
      <c r="K64" s="5"/>
      <c r="M64" s="5"/>
      <c r="O64" s="5"/>
      <c r="Q64" s="5"/>
      <c r="S64" s="5"/>
      <c r="U64" s="5"/>
      <c r="W64" s="5"/>
      <c r="Y64" s="5"/>
      <c r="AA64" s="5"/>
      <c r="AC64" s="5"/>
      <c r="AE64" s="5"/>
    </row>
    <row r="65" spans="1:31" ht="30" x14ac:dyDescent="0.25">
      <c r="A65" s="102" t="s">
        <v>186</v>
      </c>
      <c r="C65" s="112"/>
      <c r="E65" s="123" t="s">
        <v>185</v>
      </c>
      <c r="G65" s="84">
        <v>0.8</v>
      </c>
      <c r="I65" s="91"/>
      <c r="K65" s="91"/>
      <c r="M65" s="91"/>
      <c r="O65" s="91"/>
      <c r="Q65" s="91"/>
      <c r="S65" s="91"/>
      <c r="U65" s="91"/>
      <c r="W65" s="91"/>
      <c r="Y65" s="91"/>
      <c r="AA65" s="91"/>
      <c r="AC65" s="91"/>
      <c r="AE65" s="91"/>
    </row>
    <row r="66" spans="1:31" ht="15" customHeight="1" x14ac:dyDescent="0.25">
      <c r="A66" s="178" t="s">
        <v>187</v>
      </c>
      <c r="C66" s="112"/>
      <c r="E66" s="126"/>
      <c r="G66" s="7">
        <f>G64*G65</f>
        <v>0</v>
      </c>
      <c r="I66" s="7">
        <f>I64*$G$65</f>
        <v>0</v>
      </c>
      <c r="K66" s="7">
        <f>K64*$G$65</f>
        <v>0</v>
      </c>
      <c r="M66" s="7">
        <f>M64*$G$65</f>
        <v>0</v>
      </c>
      <c r="O66" s="7">
        <f>O64*$G$65</f>
        <v>0</v>
      </c>
      <c r="Q66" s="7">
        <f>Q64*$G$65</f>
        <v>0</v>
      </c>
      <c r="S66" s="7">
        <f>S64*$G$65</f>
        <v>0</v>
      </c>
      <c r="U66" s="7">
        <f>U64*$G$65</f>
        <v>0</v>
      </c>
      <c r="W66" s="7">
        <f>W64*$G$65</f>
        <v>0</v>
      </c>
      <c r="Y66" s="7">
        <f>Y64*$G$65</f>
        <v>0</v>
      </c>
      <c r="AA66" s="7">
        <f>AA64*$G$65</f>
        <v>0</v>
      </c>
      <c r="AC66" s="7">
        <f>AC64*$G$65</f>
        <v>0</v>
      </c>
      <c r="AE66" s="7">
        <f>AE64*$G$65</f>
        <v>0</v>
      </c>
    </row>
    <row r="67" spans="1:31" ht="15" customHeight="1" x14ac:dyDescent="0.2">
      <c r="A67" s="113"/>
      <c r="C67" s="114"/>
      <c r="E67" s="117"/>
      <c r="G67" s="91"/>
      <c r="I67" s="91"/>
      <c r="K67" s="91"/>
      <c r="M67" s="91"/>
      <c r="O67" s="91"/>
      <c r="Q67" s="91"/>
      <c r="S67" s="91"/>
      <c r="U67" s="91"/>
      <c r="W67" s="91"/>
      <c r="Y67" s="91"/>
      <c r="AA67" s="91"/>
      <c r="AC67" s="91"/>
      <c r="AE67" s="91"/>
    </row>
    <row r="68" spans="1:31" ht="15" customHeight="1" x14ac:dyDescent="0.25">
      <c r="A68" s="91" t="s">
        <v>101</v>
      </c>
      <c r="C68" s="112"/>
      <c r="E68" s="123" t="s">
        <v>184</v>
      </c>
      <c r="G68" s="83">
        <f>SUM(I68:BA68)</f>
        <v>0</v>
      </c>
      <c r="I68" s="5"/>
      <c r="K68" s="5"/>
      <c r="M68" s="5"/>
      <c r="O68" s="5"/>
      <c r="Q68" s="5"/>
      <c r="S68" s="5"/>
      <c r="U68" s="5"/>
      <c r="W68" s="5"/>
      <c r="Y68" s="5"/>
      <c r="AA68" s="5"/>
      <c r="AC68" s="5"/>
      <c r="AE68" s="5"/>
    </row>
    <row r="69" spans="1:31" ht="15" customHeight="1" x14ac:dyDescent="0.25">
      <c r="A69" s="106" t="s">
        <v>189</v>
      </c>
      <c r="C69" s="112"/>
      <c r="E69" s="126"/>
      <c r="G69" s="91"/>
      <c r="I69" s="91"/>
      <c r="K69" s="91"/>
      <c r="M69" s="91"/>
      <c r="O69" s="91"/>
      <c r="Q69" s="91"/>
      <c r="S69" s="91"/>
      <c r="U69" s="91"/>
      <c r="W69" s="91"/>
      <c r="Y69" s="91"/>
      <c r="AA69" s="91"/>
      <c r="AC69" s="91"/>
      <c r="AE69" s="91"/>
    </row>
    <row r="70" spans="1:31" ht="15" customHeight="1" x14ac:dyDescent="0.25">
      <c r="A70" s="91" t="s">
        <v>190</v>
      </c>
      <c r="C70" s="112"/>
      <c r="E70" s="35"/>
      <c r="G70" s="83">
        <f>SUM(I70:BA70)</f>
        <v>0</v>
      </c>
      <c r="I70" s="5"/>
      <c r="K70" s="5"/>
      <c r="M70" s="5"/>
      <c r="O70" s="5"/>
      <c r="Q70" s="5"/>
      <c r="S70" s="5"/>
      <c r="U70" s="5"/>
      <c r="W70" s="5"/>
      <c r="Y70" s="5"/>
      <c r="AA70" s="5"/>
      <c r="AC70" s="5"/>
      <c r="AE70" s="5"/>
    </row>
    <row r="71" spans="1:31" ht="15" customHeight="1" x14ac:dyDescent="0.25">
      <c r="A71" s="91" t="s">
        <v>191</v>
      </c>
      <c r="C71" s="112"/>
      <c r="E71" s="36"/>
      <c r="G71" s="83">
        <f t="shared" ref="G71" si="5">SUM(I71:BA71)</f>
        <v>0</v>
      </c>
      <c r="I71" s="5"/>
      <c r="K71" s="5"/>
      <c r="M71" s="5"/>
      <c r="O71" s="5"/>
      <c r="Q71" s="5"/>
      <c r="S71" s="5"/>
      <c r="U71" s="5"/>
      <c r="W71" s="5"/>
      <c r="Y71" s="5"/>
      <c r="AA71" s="5"/>
      <c r="AC71" s="5"/>
      <c r="AE71" s="5"/>
    </row>
    <row r="72" spans="1:31" ht="30" x14ac:dyDescent="0.25">
      <c r="A72" s="1" t="s">
        <v>196</v>
      </c>
      <c r="C72" s="112"/>
      <c r="E72" s="123" t="s">
        <v>268</v>
      </c>
      <c r="G72" s="83">
        <f t="shared" ref="G72:G77" si="6">SUM(I72:BA72)</f>
        <v>0</v>
      </c>
      <c r="I72" s="5"/>
      <c r="K72" s="5"/>
      <c r="M72" s="5"/>
      <c r="O72" s="5"/>
      <c r="Q72" s="5"/>
      <c r="S72" s="5"/>
      <c r="U72" s="5"/>
      <c r="W72" s="5"/>
      <c r="Y72" s="5"/>
      <c r="AA72" s="5"/>
      <c r="AC72" s="5"/>
      <c r="AE72" s="5"/>
    </row>
    <row r="73" spans="1:31" ht="15" customHeight="1" x14ac:dyDescent="0.25">
      <c r="A73" s="1" t="s">
        <v>195</v>
      </c>
      <c r="C73" s="112"/>
      <c r="E73" s="123" t="s">
        <v>193</v>
      </c>
      <c r="G73" s="83">
        <f t="shared" si="6"/>
        <v>0</v>
      </c>
      <c r="I73" s="5"/>
      <c r="K73" s="5"/>
      <c r="M73" s="5"/>
      <c r="O73" s="5"/>
      <c r="Q73" s="5"/>
      <c r="S73" s="5"/>
      <c r="U73" s="5"/>
      <c r="W73" s="5"/>
      <c r="Y73" s="5"/>
      <c r="AA73" s="5"/>
      <c r="AC73" s="5"/>
      <c r="AE73" s="5"/>
    </row>
    <row r="74" spans="1:31" ht="15" customHeight="1" x14ac:dyDescent="0.25">
      <c r="A74" s="91" t="s">
        <v>194</v>
      </c>
      <c r="C74" s="112"/>
      <c r="E74" s="123" t="s">
        <v>193</v>
      </c>
      <c r="G74" s="83">
        <f t="shared" si="6"/>
        <v>0</v>
      </c>
      <c r="I74" s="5"/>
      <c r="K74" s="5"/>
      <c r="M74" s="5"/>
      <c r="O74" s="5"/>
      <c r="Q74" s="5"/>
      <c r="S74" s="5"/>
      <c r="U74" s="5"/>
      <c r="W74" s="5"/>
      <c r="Y74" s="5"/>
      <c r="AA74" s="5"/>
      <c r="AC74" s="5"/>
      <c r="AE74" s="5"/>
    </row>
    <row r="75" spans="1:31" ht="15" customHeight="1" x14ac:dyDescent="0.25">
      <c r="A75" s="91" t="s">
        <v>55</v>
      </c>
      <c r="C75" s="112"/>
      <c r="E75" s="36"/>
      <c r="G75" s="83">
        <f t="shared" si="6"/>
        <v>0</v>
      </c>
      <c r="I75" s="5"/>
      <c r="K75" s="5"/>
      <c r="M75" s="5"/>
      <c r="O75" s="5"/>
      <c r="Q75" s="5"/>
      <c r="S75" s="5"/>
      <c r="U75" s="5"/>
      <c r="W75" s="5"/>
      <c r="Y75" s="5"/>
      <c r="AA75" s="5"/>
      <c r="AC75" s="5"/>
      <c r="AE75" s="5"/>
    </row>
    <row r="76" spans="1:31" ht="15" customHeight="1" x14ac:dyDescent="0.25">
      <c r="A76" s="91" t="s">
        <v>105</v>
      </c>
      <c r="C76" s="112"/>
      <c r="E76" s="36"/>
      <c r="G76" s="83">
        <f t="shared" si="6"/>
        <v>0</v>
      </c>
      <c r="I76" s="5"/>
      <c r="K76" s="5"/>
      <c r="M76" s="5"/>
      <c r="O76" s="5"/>
      <c r="Q76" s="5"/>
      <c r="S76" s="5"/>
      <c r="U76" s="5"/>
      <c r="W76" s="5"/>
      <c r="Y76" s="5"/>
      <c r="AA76" s="5"/>
      <c r="AC76" s="5"/>
      <c r="AE76" s="5"/>
    </row>
    <row r="77" spans="1:31" ht="15" customHeight="1" x14ac:dyDescent="0.25">
      <c r="A77" s="91" t="s">
        <v>264</v>
      </c>
      <c r="C77" s="112"/>
      <c r="E77" s="35"/>
      <c r="G77" s="83">
        <f t="shared" si="6"/>
        <v>0</v>
      </c>
      <c r="I77" s="5"/>
      <c r="K77" s="5"/>
      <c r="M77" s="5"/>
      <c r="O77" s="5"/>
      <c r="Q77" s="5"/>
      <c r="S77" s="5"/>
      <c r="U77" s="5"/>
      <c r="W77" s="5"/>
      <c r="Y77" s="5"/>
      <c r="AA77" s="5"/>
      <c r="AC77" s="5"/>
      <c r="AE77" s="5"/>
    </row>
    <row r="78" spans="1:31" ht="15" customHeight="1" x14ac:dyDescent="0.2">
      <c r="A78" s="106" t="s">
        <v>23</v>
      </c>
      <c r="C78" s="112"/>
      <c r="G78" s="91"/>
      <c r="I78" s="91"/>
      <c r="K78" s="91"/>
      <c r="M78" s="91"/>
      <c r="O78" s="91"/>
      <c r="Q78" s="91"/>
      <c r="S78" s="91"/>
      <c r="U78" s="91"/>
      <c r="W78" s="91"/>
      <c r="Y78" s="91"/>
      <c r="AA78" s="91"/>
      <c r="AC78" s="91"/>
      <c r="AE78" s="91"/>
    </row>
    <row r="79" spans="1:31" ht="30" x14ac:dyDescent="0.25">
      <c r="A79" s="103" t="s">
        <v>99</v>
      </c>
      <c r="C79" s="112"/>
      <c r="E79" s="123" t="s">
        <v>265</v>
      </c>
      <c r="G79" s="127">
        <f>SUM(I79:BA79)</f>
        <v>0</v>
      </c>
      <c r="I79" s="62">
        <v>0</v>
      </c>
      <c r="K79" s="62">
        <v>0</v>
      </c>
      <c r="M79" s="62">
        <v>0</v>
      </c>
      <c r="O79" s="62">
        <v>0</v>
      </c>
      <c r="Q79" s="62">
        <v>0</v>
      </c>
      <c r="S79" s="62">
        <v>0</v>
      </c>
      <c r="U79" s="62">
        <v>0</v>
      </c>
      <c r="W79" s="62">
        <v>0</v>
      </c>
      <c r="Y79" s="62">
        <v>0</v>
      </c>
      <c r="AA79" s="62">
        <v>0</v>
      </c>
      <c r="AC79" s="62">
        <v>0</v>
      </c>
      <c r="AE79" s="62">
        <v>0</v>
      </c>
    </row>
    <row r="80" spans="1:31" ht="15" customHeight="1" x14ac:dyDescent="0.25">
      <c r="A80" s="105" t="s">
        <v>197</v>
      </c>
      <c r="C80" s="112"/>
      <c r="E80" s="36"/>
      <c r="G80" s="83">
        <f>SUM(I80:BA80)</f>
        <v>0</v>
      </c>
      <c r="I80" s="5"/>
      <c r="K80" s="5"/>
      <c r="M80" s="5"/>
      <c r="O80" s="5"/>
      <c r="Q80" s="5"/>
      <c r="S80" s="5"/>
      <c r="U80" s="5"/>
      <c r="W80" s="5"/>
      <c r="Y80" s="5"/>
      <c r="AA80" s="5"/>
      <c r="AC80" s="5"/>
      <c r="AE80" s="5"/>
    </row>
    <row r="81" spans="1:32" ht="15" customHeight="1" x14ac:dyDescent="0.25">
      <c r="A81" s="105" t="s">
        <v>198</v>
      </c>
      <c r="C81" s="112"/>
      <c r="E81" s="36"/>
      <c r="G81" s="83">
        <f>SUM(I81:BA81)</f>
        <v>0</v>
      </c>
      <c r="I81" s="5"/>
      <c r="K81" s="5"/>
      <c r="M81" s="5"/>
      <c r="O81" s="5"/>
      <c r="Q81" s="5"/>
      <c r="S81" s="5"/>
      <c r="U81" s="5"/>
      <c r="W81" s="5"/>
      <c r="Y81" s="5"/>
      <c r="AA81" s="5"/>
      <c r="AC81" s="5"/>
      <c r="AE81" s="5"/>
    </row>
    <row r="82" spans="1:32" ht="15" customHeight="1" x14ac:dyDescent="0.25">
      <c r="A82" s="105" t="s">
        <v>199</v>
      </c>
      <c r="C82" s="112"/>
      <c r="E82" s="36"/>
      <c r="G82" s="83">
        <f>SUM(I82:BA82)</f>
        <v>0</v>
      </c>
      <c r="I82" s="6"/>
      <c r="K82" s="6"/>
      <c r="M82" s="6"/>
      <c r="O82" s="6"/>
      <c r="Q82" s="6"/>
      <c r="S82" s="6"/>
      <c r="U82" s="6"/>
      <c r="W82" s="6"/>
      <c r="Y82" s="6"/>
      <c r="AA82" s="6"/>
      <c r="AC82" s="6"/>
      <c r="AE82" s="6"/>
    </row>
    <row r="83" spans="1:32" ht="15" customHeight="1" x14ac:dyDescent="0.2">
      <c r="A83" s="113" t="s">
        <v>24</v>
      </c>
      <c r="C83" s="114"/>
      <c r="E83" s="128"/>
      <c r="G83" s="182">
        <f>SUM(G42:G62)+G66+SUM(G68:G82)</f>
        <v>0</v>
      </c>
      <c r="I83" s="182">
        <f>SUM(I42:I62)+I66+SUM(I68:I82)</f>
        <v>0</v>
      </c>
      <c r="K83" s="182">
        <f>SUM(K42:K62)+K66+SUM(K68:K82)</f>
        <v>0</v>
      </c>
      <c r="M83" s="182">
        <f>SUM(M42:M62)+M66+SUM(M68:M82)</f>
        <v>0</v>
      </c>
      <c r="O83" s="182">
        <f>SUM(O42:O62)+O66+SUM(O68:O82)</f>
        <v>0</v>
      </c>
      <c r="Q83" s="182">
        <f>SUM(Q42:Q62)+Q66+SUM(Q68:Q82)</f>
        <v>0</v>
      </c>
      <c r="S83" s="182">
        <f>SUM(S42:S62)+S66+SUM(S68:S82)</f>
        <v>0</v>
      </c>
      <c r="U83" s="182">
        <f>SUM(U42:U62)+U66+SUM(U68:U82)</f>
        <v>0</v>
      </c>
      <c r="W83" s="182">
        <f>SUM(W42:W62)+W66+SUM(W68:W82)</f>
        <v>0</v>
      </c>
      <c r="Y83" s="182">
        <f>SUM(Y42:Y62)+Y66+SUM(Y68:Y82)</f>
        <v>0</v>
      </c>
      <c r="AA83" s="182">
        <f>SUM(AA42:AA62)+AA66+SUM(AA68:AA82)</f>
        <v>0</v>
      </c>
      <c r="AC83" s="182">
        <f>SUM(AC42:AC62)+AC66+SUM(AC68:AC82)</f>
        <v>0</v>
      </c>
      <c r="AE83" s="182">
        <f>SUM(AE42:AE62)+AE66+SUM(AE68:AE82)</f>
        <v>0</v>
      </c>
    </row>
    <row r="84" spans="1:32" ht="15" customHeight="1" x14ac:dyDescent="0.2">
      <c r="A84" s="113" t="s">
        <v>267</v>
      </c>
      <c r="G84" s="122">
        <f>(G72/2)+G74</f>
        <v>0</v>
      </c>
      <c r="I84" s="122">
        <f>(I72/2)+I74</f>
        <v>0</v>
      </c>
      <c r="K84" s="122">
        <f>(K72/2)+K74</f>
        <v>0</v>
      </c>
      <c r="M84" s="122">
        <f>(M72/2)+M74</f>
        <v>0</v>
      </c>
      <c r="O84" s="122">
        <f>(O72/2)+O74</f>
        <v>0</v>
      </c>
      <c r="Q84" s="122">
        <f>(Q72/2)+Q74</f>
        <v>0</v>
      </c>
      <c r="S84" s="122">
        <f>(S72/2)+S74</f>
        <v>0</v>
      </c>
      <c r="U84" s="122">
        <f>(U72/2)+U74</f>
        <v>0</v>
      </c>
      <c r="W84" s="122">
        <f>(W72/2)+W74</f>
        <v>0</v>
      </c>
      <c r="Y84" s="122">
        <f>(Y72/2)+Y74</f>
        <v>0</v>
      </c>
      <c r="AA84" s="122">
        <f>(AA72/2)+AA74</f>
        <v>0</v>
      </c>
      <c r="AC84" s="122">
        <f>(AC72/2)+AC74</f>
        <v>0</v>
      </c>
      <c r="AE84" s="122">
        <f>(AE72/2)+AE74</f>
        <v>0</v>
      </c>
    </row>
    <row r="85" spans="1:32" ht="15" customHeight="1" thickBot="1" x14ac:dyDescent="0.25">
      <c r="A85" s="113" t="s">
        <v>25</v>
      </c>
      <c r="C85" s="114"/>
      <c r="E85" s="114"/>
      <c r="G85" s="130">
        <f>G39-G83+G84</f>
        <v>0</v>
      </c>
      <c r="I85" s="130">
        <f>I39-I83+I84</f>
        <v>0</v>
      </c>
      <c r="K85" s="130">
        <f>K39-K83+K84</f>
        <v>0</v>
      </c>
      <c r="M85" s="130">
        <f>M39-M83+M84</f>
        <v>0</v>
      </c>
      <c r="O85" s="130">
        <f>O39-O83+O84</f>
        <v>0</v>
      </c>
      <c r="Q85" s="130">
        <f>Q39-Q83+Q84</f>
        <v>0</v>
      </c>
      <c r="S85" s="130">
        <f>S39-S83+S84</f>
        <v>0</v>
      </c>
      <c r="U85" s="130">
        <f>U39-U83+U84</f>
        <v>0</v>
      </c>
      <c r="W85" s="130">
        <f>W39-W83+W84</f>
        <v>0</v>
      </c>
      <c r="Y85" s="130">
        <f>Y39-Y83+Y84</f>
        <v>0</v>
      </c>
      <c r="AA85" s="130">
        <f>AA39-AA83+AA84</f>
        <v>0</v>
      </c>
      <c r="AC85" s="130">
        <f>AC39-AC83+AC84</f>
        <v>0</v>
      </c>
      <c r="AE85" s="130">
        <f>AE39-AE83+AE84</f>
        <v>0</v>
      </c>
    </row>
    <row r="86" spans="1:32" ht="15" customHeight="1" thickTop="1" x14ac:dyDescent="0.2">
      <c r="C86" s="117"/>
      <c r="E86" s="117"/>
      <c r="I86" s="117"/>
      <c r="K86" s="117"/>
      <c r="M86" s="117"/>
      <c r="O86" s="117"/>
      <c r="Q86" s="117"/>
      <c r="S86" s="117"/>
      <c r="U86" s="117"/>
      <c r="W86" s="117"/>
      <c r="Y86" s="117"/>
      <c r="AA86" s="117"/>
      <c r="AC86" s="117"/>
      <c r="AE86" s="117"/>
    </row>
    <row r="87" spans="1:32" ht="15" customHeight="1" x14ac:dyDescent="0.2">
      <c r="A87" s="87" t="s">
        <v>201</v>
      </c>
      <c r="C87" s="117"/>
      <c r="E87" s="117"/>
      <c r="G87" s="85">
        <f>SUM(I87:BA87)</f>
        <v>0</v>
      </c>
      <c r="I87" s="176">
        <f>'Home Office'!I61</f>
        <v>0</v>
      </c>
      <c r="J87" s="1"/>
      <c r="K87" s="176">
        <f>'Home Office'!M61</f>
        <v>0</v>
      </c>
      <c r="L87" s="1"/>
      <c r="M87" s="176">
        <f>'Home Office'!Q61</f>
        <v>0</v>
      </c>
      <c r="N87" s="1"/>
      <c r="O87" s="176">
        <f>'Home Office'!U61</f>
        <v>0</v>
      </c>
      <c r="P87" s="1"/>
      <c r="Q87" s="176">
        <f>'Home Office'!Y61</f>
        <v>0</v>
      </c>
      <c r="R87" s="1"/>
      <c r="S87" s="176">
        <f>'Home Office'!AC61</f>
        <v>0</v>
      </c>
      <c r="T87" s="1"/>
      <c r="U87" s="176">
        <f>'Home Office'!AG61</f>
        <v>0</v>
      </c>
      <c r="V87" s="1"/>
      <c r="W87" s="176">
        <f>'Home Office'!AK61</f>
        <v>0</v>
      </c>
      <c r="X87" s="1"/>
      <c r="Y87" s="176">
        <f>'Home Office'!AO61</f>
        <v>0</v>
      </c>
      <c r="Z87" s="1"/>
      <c r="AA87" s="176">
        <f>'Home Office'!AS61</f>
        <v>0</v>
      </c>
      <c r="AB87" s="1"/>
      <c r="AC87" s="176">
        <f>'Home Office'!AW61</f>
        <v>0</v>
      </c>
      <c r="AD87" s="1"/>
      <c r="AE87" s="176">
        <f>'Home Office'!BA61</f>
        <v>0</v>
      </c>
    </row>
    <row r="88" spans="1:32" ht="15" customHeight="1" x14ac:dyDescent="0.2">
      <c r="C88" s="117"/>
      <c r="E88" s="117"/>
      <c r="G88" s="85"/>
      <c r="I88" s="85"/>
      <c r="K88" s="85"/>
      <c r="M88" s="85"/>
      <c r="O88" s="85"/>
      <c r="Q88" s="85"/>
      <c r="S88" s="85"/>
      <c r="U88" s="85"/>
      <c r="W88" s="85"/>
      <c r="Y88" s="85"/>
      <c r="AA88" s="85"/>
      <c r="AC88" s="85"/>
      <c r="AE88" s="85"/>
    </row>
    <row r="89" spans="1:32" ht="15" customHeight="1" x14ac:dyDescent="0.2">
      <c r="A89" s="87" t="s">
        <v>252</v>
      </c>
      <c r="C89" s="117"/>
      <c r="E89" s="117"/>
      <c r="I89" s="117"/>
      <c r="K89" s="117"/>
      <c r="M89" s="117"/>
      <c r="O89" s="117"/>
      <c r="Q89" s="117"/>
      <c r="S89" s="117"/>
      <c r="U89" s="117"/>
      <c r="W89" s="117"/>
      <c r="Y89" s="117"/>
      <c r="AA89" s="117"/>
      <c r="AC89" s="117"/>
      <c r="AE89" s="117"/>
    </row>
    <row r="90" spans="1:32" ht="15" customHeight="1" x14ac:dyDescent="0.25">
      <c r="A90" s="91" t="s">
        <v>188</v>
      </c>
      <c r="C90" s="112"/>
      <c r="E90" s="35"/>
      <c r="G90" s="83">
        <f>SUM(I90:BA90)</f>
        <v>0</v>
      </c>
      <c r="I90" s="5"/>
      <c r="K90" s="5"/>
      <c r="M90" s="5"/>
      <c r="O90" s="5"/>
      <c r="Q90" s="5"/>
      <c r="S90" s="5"/>
      <c r="U90" s="5"/>
      <c r="W90" s="5"/>
      <c r="Y90" s="5"/>
      <c r="AA90" s="5"/>
      <c r="AC90" s="5"/>
      <c r="AE90" s="5"/>
    </row>
    <row r="91" spans="1:32" ht="15" customHeight="1" x14ac:dyDescent="0.25">
      <c r="A91" s="9" t="s">
        <v>253</v>
      </c>
      <c r="C91" s="117"/>
      <c r="E91" s="123" t="s">
        <v>255</v>
      </c>
      <c r="G91" s="179">
        <f>SUM(AF91:BB91)</f>
        <v>0</v>
      </c>
      <c r="I91" s="176">
        <f>('Vehicle Expense'!$B31*'Vehicle Expense'!$F$26)+('Vehicle Expense'!$M31*'Vehicle Expense'!$F$26)</f>
        <v>0</v>
      </c>
      <c r="K91" s="176">
        <f>('Vehicle Expense'!$B32*'Vehicle Expense'!$F$26)+('Vehicle Expense'!$M32*'Vehicle Expense'!$F$26)</f>
        <v>0</v>
      </c>
      <c r="M91" s="176">
        <f>('Vehicle Expense'!$B33*'Vehicle Expense'!$F$26)+('Vehicle Expense'!$M33*'Vehicle Expense'!$F$26)</f>
        <v>0</v>
      </c>
      <c r="O91" s="176">
        <f>('Vehicle Expense'!$B34*'Vehicle Expense'!$F$26)+('Vehicle Expense'!$M34*'Vehicle Expense'!$F$26)</f>
        <v>0</v>
      </c>
      <c r="Q91" s="176">
        <f>('Vehicle Expense'!$B35*'Vehicle Expense'!$F$26)+('Vehicle Expense'!$M35*'Vehicle Expense'!$F$26)</f>
        <v>0</v>
      </c>
      <c r="S91" s="176">
        <f>('Vehicle Expense'!$B36*'Vehicle Expense'!$F$26)+('Vehicle Expense'!$M36*'Vehicle Expense'!$F$26)</f>
        <v>0</v>
      </c>
      <c r="U91" s="176">
        <f>('Vehicle Expense'!$B37*'Vehicle Expense'!$F$26)+('Vehicle Expense'!$M37*'Vehicle Expense'!$F$26)</f>
        <v>0</v>
      </c>
      <c r="W91" s="176">
        <f>('Vehicle Expense'!$B38*'Vehicle Expense'!$F$26)+('Vehicle Expense'!$M38*'Vehicle Expense'!$F$26)</f>
        <v>0</v>
      </c>
      <c r="Y91" s="176">
        <f>('Vehicle Expense'!$B39*'Vehicle Expense'!$F$26)+('Vehicle Expense'!$M39*'Vehicle Expense'!$F$26)</f>
        <v>0</v>
      </c>
      <c r="AA91" s="176">
        <f>('Vehicle Expense'!$B40*'Vehicle Expense'!$F$26)+('Vehicle Expense'!$M40*'Vehicle Expense'!$F$26)</f>
        <v>0</v>
      </c>
      <c r="AC91" s="176">
        <f>('Vehicle Expense'!$B41*'Vehicle Expense'!$F$26)+('Vehicle Expense'!$M41*'Vehicle Expense'!$F$26)</f>
        <v>0</v>
      </c>
      <c r="AE91" s="176">
        <f>('Vehicle Expense'!$B42*'Vehicle Expense'!$F$26)+('Vehicle Expense'!$M42*'Vehicle Expense'!$F$26)</f>
        <v>0</v>
      </c>
    </row>
    <row r="92" spans="1:32" ht="15" customHeight="1" x14ac:dyDescent="0.25">
      <c r="A92" s="9" t="s">
        <v>254</v>
      </c>
      <c r="C92" s="117"/>
      <c r="E92" s="123" t="s">
        <v>255</v>
      </c>
      <c r="G92" s="179">
        <f>'Vehicle Expense'!B59+'Vehicle Expense'!M59</f>
        <v>0</v>
      </c>
      <c r="I92" s="91"/>
      <c r="K92" s="91"/>
      <c r="M92" s="91"/>
      <c r="O92" s="91"/>
      <c r="Q92" s="91"/>
      <c r="S92" s="91"/>
      <c r="U92" s="91"/>
      <c r="W92" s="91"/>
      <c r="Y92" s="91"/>
      <c r="AA92" s="91"/>
      <c r="AC92" s="91"/>
      <c r="AE92" s="91"/>
    </row>
    <row r="93" spans="1:32" ht="15" customHeight="1" x14ac:dyDescent="0.25">
      <c r="A93" s="13" t="s">
        <v>238</v>
      </c>
      <c r="E93" s="123" t="s">
        <v>255</v>
      </c>
      <c r="G93" s="179">
        <f>('Vehicle Expense'!B15*'Vehicle Expense'!$G$44)+('Vehicle Expense'!M15*'Vehicle Expense'!$R$44)</f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3"/>
    </row>
    <row r="94" spans="1:32" ht="15" customHeight="1" x14ac:dyDescent="0.25">
      <c r="A94" s="13" t="s">
        <v>240</v>
      </c>
      <c r="C94" s="112"/>
      <c r="E94" s="123" t="s">
        <v>255</v>
      </c>
      <c r="G94" s="179">
        <f>('Vehicle Expense'!B16*'Vehicle Expense'!$G$44)+('Vehicle Expense'!M16*'Vehicle Expense'!$R$44)</f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3"/>
    </row>
    <row r="95" spans="1:32" ht="15" customHeight="1" x14ac:dyDescent="0.2">
      <c r="I95" s="91"/>
      <c r="K95" s="91"/>
      <c r="M95" s="91"/>
      <c r="O95" s="91"/>
      <c r="Q95" s="91"/>
      <c r="S95" s="91"/>
      <c r="U95" s="91"/>
      <c r="W95" s="91"/>
      <c r="Y95" s="91"/>
      <c r="AA95" s="91"/>
      <c r="AC95" s="91"/>
      <c r="AE95" s="91"/>
    </row>
    <row r="96" spans="1:32" ht="15" customHeight="1" x14ac:dyDescent="0.2">
      <c r="A96" s="162" t="s">
        <v>231</v>
      </c>
      <c r="I96" s="91"/>
      <c r="K96" s="91"/>
      <c r="M96" s="91"/>
      <c r="O96" s="91"/>
      <c r="Q96" s="91"/>
      <c r="S96" s="91"/>
      <c r="U96" s="91"/>
      <c r="W96" s="91"/>
      <c r="Y96" s="91"/>
      <c r="AA96" s="91"/>
      <c r="AC96" s="91"/>
      <c r="AE96" s="91"/>
    </row>
    <row r="97" spans="1:31" ht="15" customHeight="1" x14ac:dyDescent="0.25">
      <c r="A97" s="177" t="s">
        <v>16</v>
      </c>
      <c r="C97" s="112"/>
      <c r="D97" s="10" t="s">
        <v>17</v>
      </c>
      <c r="E97" s="35"/>
      <c r="G97" s="180">
        <f>SUM(I97:BA97)</f>
        <v>0</v>
      </c>
      <c r="I97" s="91"/>
      <c r="K97" s="91"/>
      <c r="M97" s="91"/>
      <c r="O97" s="91"/>
      <c r="Q97" s="91"/>
      <c r="S97" s="91"/>
      <c r="U97" s="91"/>
      <c r="W97" s="91"/>
      <c r="Y97" s="91"/>
      <c r="AA97" s="91"/>
      <c r="AC97" s="91"/>
      <c r="AE97" s="91"/>
    </row>
    <row r="98" spans="1:31" ht="15" customHeight="1" x14ac:dyDescent="0.2">
      <c r="I98" s="91"/>
      <c r="K98" s="91"/>
      <c r="M98" s="91"/>
      <c r="O98" s="91"/>
      <c r="Q98" s="91"/>
      <c r="S98" s="91"/>
      <c r="U98" s="91"/>
      <c r="W98" s="91"/>
      <c r="Y98" s="91"/>
      <c r="AA98" s="91"/>
      <c r="AC98" s="91"/>
      <c r="AE98" s="91"/>
    </row>
    <row r="99" spans="1:31" ht="15" customHeight="1" x14ac:dyDescent="0.2">
      <c r="I99" s="91"/>
      <c r="K99" s="91"/>
      <c r="M99" s="91"/>
      <c r="O99" s="91"/>
      <c r="Q99" s="91"/>
      <c r="S99" s="91"/>
      <c r="U99" s="91"/>
      <c r="W99" s="91"/>
      <c r="Y99" s="91"/>
      <c r="AA99" s="91"/>
      <c r="AC99" s="91"/>
      <c r="AE99" s="91"/>
    </row>
    <row r="100" spans="1:31" ht="15" customHeight="1" x14ac:dyDescent="0.2"/>
    <row r="101" spans="1:31" ht="15" customHeight="1" x14ac:dyDescent="0.2"/>
    <row r="102" spans="1:31" ht="15" customHeight="1" x14ac:dyDescent="0.2"/>
    <row r="103" spans="1:31" ht="15" customHeight="1" x14ac:dyDescent="0.2"/>
    <row r="104" spans="1:31" ht="15" customHeight="1" x14ac:dyDescent="0.2"/>
    <row r="105" spans="1:31" ht="15" customHeight="1" x14ac:dyDescent="0.2"/>
    <row r="106" spans="1:31" ht="15" customHeight="1" x14ac:dyDescent="0.2"/>
    <row r="107" spans="1:31" ht="15" customHeight="1" x14ac:dyDescent="0.2"/>
    <row r="108" spans="1:31" ht="15" customHeight="1" x14ac:dyDescent="0.2"/>
    <row r="109" spans="1:31" ht="15" customHeight="1" x14ac:dyDescent="0.2"/>
    <row r="110" spans="1:31" ht="15" customHeight="1" x14ac:dyDescent="0.2"/>
    <row r="111" spans="1:31" ht="15" customHeight="1" x14ac:dyDescent="0.2"/>
    <row r="112" spans="1:31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1:E1"/>
    <mergeCell ref="E6:F6"/>
    <mergeCell ref="E7:F7"/>
    <mergeCell ref="E8:F8"/>
    <mergeCell ref="A2:I2"/>
  </mergeCells>
  <dataValidations count="5">
    <dataValidation type="list" showInputMessage="1" showErrorMessage="1" promptTitle="Cash or Accrual" prompt="Cash or Accrual" sqref="D7:D8" xr:uid="{4AF73DE4-F90C-41C2-B7F5-443C6D1EEE20}">
      <formula1>"Cash, Accrual, Other"</formula1>
    </dataValidation>
    <dataValidation type="decimal" allowBlank="1" showInputMessage="1" showErrorMessage="1" error="Please enter an amount between -10,000,000 and 10,000,000." promptTitle="Wait" prompt="Rent for a home office should not be entered here. See home office tab and enter information there. " sqref="G58 I58 K58 M58 O58 Q58 S58 U58 W58 Y58 AA58 AC58 AE58" xr:uid="{B8E5BB4D-15F4-4650-87C2-E82BF0DFFCDA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G79 I79 K79 M79 O79 Q79 S79 U79 W79 Y79 AA79 AC79 AE79" xr:uid="{1C8FF2F9-0A4C-43CF-BBD9-80A12997801C}"/>
    <dataValidation allowBlank="1" showInputMessage="1" showErrorMessage="1" prompt="Enter as positive number" sqref="I22:I23 K22:K23 M22:M23 O22:O23 Q22:Q23 S22:S23 U22:U23 W22:W23 Y22:Y23 AA22:AA23 AC22:AC23 AE22:AE23" xr:uid="{13D8396E-9A2E-4F59-AB48-FA82466F8DBA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G76:G77 K76:K77 G59 I59 K59 M76:M77 O76:O77 M59 O59 Q76:Q77 S76:S77 Q59 S59 U76:U77 W76:W77 U59 W59 Y76:Y77 AA76:AA77 Y59 AA59 AC76:AC77 AE76:AE77 AC59 AE59 I76:I77" xr:uid="{DAC39112-095A-4D0F-9370-648892A8FDD2}">
      <formula1>-10000000</formula1>
      <formula2>10000000</formula2>
    </dataValidation>
  </dataValidations>
  <hyperlinks>
    <hyperlink ref="A2:I2" r:id="rId1" display="*Expenses must be &quot;ordinary and necessary&quot; for the business to be deductible. Please refer to IRS Publication 535." xr:uid="{1CC21DFD-395E-4BF6-9459-F4837EACA23B}"/>
    <hyperlink ref="J2:K2" r:id="rId2" display="*Expenses must be &quot;ordinary and necessary&quot; for the business to be deductible. Please refer to IRS Publication 535." xr:uid="{47CEB09E-89F0-40AC-9612-0905F831A93B}"/>
    <hyperlink ref="L2:M2" r:id="rId3" display="*Expenses must be &quot;ordinary and necessary&quot; for the business to be deductible. Please refer to IRS Publication 535." xr:uid="{B3691828-1BB8-43C7-8FF8-242A742B64E1}"/>
    <hyperlink ref="N2:O2" r:id="rId4" display="*Expenses must be &quot;ordinary and necessary&quot; for the business to be deductible. Please refer to IRS Publication 535." xr:uid="{3AC15BF7-EFA5-45AC-8476-7A963D0057A6}"/>
    <hyperlink ref="P2:Q2" r:id="rId5" display="*Expenses must be &quot;ordinary and necessary&quot; for the business to be deductible. Please refer to IRS Publication 535." xr:uid="{643977F7-3BD9-44DC-A922-3D120869E8A0}"/>
    <hyperlink ref="R2:S2" r:id="rId6" display="*Expenses must be &quot;ordinary and necessary&quot; for the business to be deductible. Please refer to IRS Publication 535." xr:uid="{A5007B90-3E9D-4567-AB5E-770AA6572736}"/>
    <hyperlink ref="T2:U2" r:id="rId7" display="*Expenses must be &quot;ordinary and necessary&quot; for the business to be deductible. Please refer to IRS Publication 535." xr:uid="{6BBCF4BF-5C93-483F-A7C2-6AF2C478F2F2}"/>
    <hyperlink ref="V2:W2" r:id="rId8" display="*Expenses must be &quot;ordinary and necessary&quot; for the business to be deductible. Please refer to IRS Publication 535." xr:uid="{48F28EC5-CD85-40A3-BD85-DD2C1569DC6B}"/>
    <hyperlink ref="X2:Y2" r:id="rId9" display="*Expenses must be &quot;ordinary and necessary&quot; for the business to be deductible. Please refer to IRS Publication 535." xr:uid="{16931D06-75F9-4143-B82E-E7EA00675A12}"/>
    <hyperlink ref="Z2:AA2" r:id="rId10" display="*Expenses must be &quot;ordinary and necessary&quot; for the business to be deductible. Please refer to IRS Publication 535." xr:uid="{FFA44F83-1DA2-427B-92E4-E1B2F53D2C6F}"/>
    <hyperlink ref="AB2:AC2" r:id="rId11" display="*Expenses must be &quot;ordinary and necessary&quot; for the business to be deductible. Please refer to IRS Publication 535." xr:uid="{B9126843-A2D2-43AA-80C0-16E5EDEC4850}"/>
    <hyperlink ref="AD2:AE2" r:id="rId12" display="*Expenses must be &quot;ordinary and necessary&quot; for the business to be deductible. Please refer to IRS Publication 535." xr:uid="{F9229484-3DA3-4F31-8C69-9A70EABF137C}"/>
  </hyperlinks>
  <pageMargins left="0.7" right="0.7" top="0.75" bottom="0.75" header="0.3" footer="0.3"/>
  <pageSetup orientation="portrait" horizontalDpi="300" verticalDpi="300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0506-4898-4429-BE26-F47582080661}">
  <sheetPr>
    <tabColor rgb="FF92D050"/>
    <pageSetUpPr fitToPage="1"/>
  </sheetPr>
  <dimension ref="A1:BE68"/>
  <sheetViews>
    <sheetView showGridLines="0" workbookViewId="0">
      <selection activeCell="A29" sqref="A29"/>
    </sheetView>
  </sheetViews>
  <sheetFormatPr defaultColWidth="8.7109375" defaultRowHeight="12.75" x14ac:dyDescent="0.2"/>
  <cols>
    <col min="1" max="1" width="35.5703125" style="18" customWidth="1"/>
    <col min="2" max="2" width="13.7109375" style="18" customWidth="1"/>
    <col min="3" max="3" width="6.42578125" style="18" customWidth="1"/>
    <col min="4" max="4" width="8.7109375" style="18"/>
    <col min="5" max="5" width="4" style="18" customWidth="1"/>
    <col min="6" max="6" width="1.85546875" style="18" customWidth="1"/>
    <col min="7" max="7" width="9.140625" style="18" customWidth="1"/>
    <col min="8" max="8" width="1.7109375" style="18" customWidth="1"/>
    <col min="9" max="9" width="8.7109375" style="18"/>
    <col min="10" max="10" width="5.7109375" style="18" customWidth="1"/>
    <col min="11" max="11" width="8.7109375" style="18"/>
    <col min="12" max="12" width="1.7109375" style="18" customWidth="1"/>
    <col min="13" max="13" width="8.7109375" style="18"/>
    <col min="14" max="14" width="5.7109375" style="18" customWidth="1"/>
    <col min="15" max="15" width="8.7109375" style="18"/>
    <col min="16" max="16" width="1.7109375" style="18" customWidth="1"/>
    <col min="17" max="17" width="8.7109375" style="18"/>
    <col min="18" max="18" width="5.7109375" style="18" customWidth="1"/>
    <col min="19" max="19" width="8.7109375" style="18"/>
    <col min="20" max="20" width="1.7109375" style="18" customWidth="1"/>
    <col min="21" max="21" width="8.7109375" style="18"/>
    <col min="22" max="22" width="5.7109375" style="18" customWidth="1"/>
    <col min="23" max="23" width="8.7109375" style="18"/>
    <col min="24" max="24" width="1.7109375" style="18" customWidth="1"/>
    <col min="25" max="25" width="8.7109375" style="18"/>
    <col min="26" max="26" width="5.7109375" style="18" customWidth="1"/>
    <col min="27" max="27" width="8.7109375" style="18"/>
    <col min="28" max="28" width="1.7109375" style="18" customWidth="1"/>
    <col min="29" max="29" width="8.7109375" style="18"/>
    <col min="30" max="30" width="5.7109375" style="18" customWidth="1"/>
    <col min="31" max="31" width="8.7109375" style="18"/>
    <col min="32" max="32" width="1.7109375" style="18" customWidth="1"/>
    <col min="33" max="33" width="8.7109375" style="18"/>
    <col min="34" max="34" width="5.7109375" style="18" customWidth="1"/>
    <col min="35" max="35" width="8.7109375" style="18"/>
    <col min="36" max="36" width="1.7109375" style="18" customWidth="1"/>
    <col min="37" max="37" width="8.7109375" style="18"/>
    <col min="38" max="38" width="5.7109375" style="18" customWidth="1"/>
    <col min="39" max="39" width="8.7109375" style="18"/>
    <col min="40" max="40" width="1.7109375" style="18" customWidth="1"/>
    <col min="41" max="41" width="8.7109375" style="18"/>
    <col min="42" max="42" width="5.7109375" style="18" customWidth="1"/>
    <col min="43" max="43" width="8.7109375" style="18"/>
    <col min="44" max="44" width="1.7109375" style="18" customWidth="1"/>
    <col min="45" max="45" width="8.7109375" style="18"/>
    <col min="46" max="46" width="5.7109375" style="18" customWidth="1"/>
    <col min="47" max="47" width="8.7109375" style="18"/>
    <col min="48" max="48" width="1.7109375" style="18" customWidth="1"/>
    <col min="49" max="49" width="8.7109375" style="18"/>
    <col min="50" max="50" width="5.7109375" style="18" customWidth="1"/>
    <col min="51" max="51" width="8.7109375" style="18"/>
    <col min="52" max="52" width="1.7109375" style="18" customWidth="1"/>
    <col min="53" max="53" width="8.7109375" style="18"/>
    <col min="54" max="54" width="2.140625" style="18" customWidth="1"/>
    <col min="55" max="16384" width="8.7109375" style="18"/>
  </cols>
  <sheetData>
    <row r="1" spans="1:57" ht="15.75" x14ac:dyDescent="0.25">
      <c r="A1" s="198" t="s">
        <v>202</v>
      </c>
      <c r="B1" s="198"/>
      <c r="C1" s="198"/>
      <c r="D1" s="198"/>
      <c r="E1" s="198"/>
      <c r="F1" s="198"/>
      <c r="G1" s="198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</row>
    <row r="2" spans="1:57" customFormat="1" ht="15" x14ac:dyDescent="0.25">
      <c r="A2" s="200" t="s">
        <v>203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57" s="32" customFormat="1" ht="15" x14ac:dyDescent="0.25">
      <c r="A3" s="201" t="s">
        <v>0</v>
      </c>
      <c r="B3" s="185"/>
      <c r="C3" s="31"/>
      <c r="D3" s="31"/>
      <c r="E3" s="31"/>
      <c r="F3" s="31"/>
      <c r="G3" s="31"/>
    </row>
    <row r="4" spans="1:57" s="32" customFormat="1" ht="15" x14ac:dyDescent="0.25">
      <c r="A4" s="202" t="s">
        <v>1</v>
      </c>
      <c r="B4" s="203"/>
      <c r="C4" s="33"/>
      <c r="D4" s="33"/>
      <c r="E4" s="33"/>
      <c r="F4" s="33"/>
      <c r="G4" s="33"/>
    </row>
    <row r="5" spans="1:57" ht="15" x14ac:dyDescent="0.25">
      <c r="AT5" s="25"/>
      <c r="AU5"/>
      <c r="AV5" s="25"/>
      <c r="AX5" s="25"/>
      <c r="AY5"/>
      <c r="AZ5" s="25"/>
      <c r="BA5" s="25"/>
      <c r="BB5"/>
      <c r="BC5" s="25"/>
      <c r="BD5"/>
      <c r="BE5" s="25"/>
    </row>
    <row r="6" spans="1:57" s="25" customFormat="1" ht="15" x14ac:dyDescent="0.25">
      <c r="A6" s="131" t="s">
        <v>63</v>
      </c>
      <c r="B6" s="132"/>
      <c r="C6" s="132"/>
      <c r="D6" s="132"/>
      <c r="E6" s="132"/>
      <c r="F6" s="132"/>
      <c r="G6" s="132"/>
      <c r="H6" s="132"/>
      <c r="I6" s="132"/>
      <c r="J6" s="132"/>
      <c r="N6"/>
      <c r="R6"/>
      <c r="V6"/>
      <c r="Z6"/>
      <c r="AD6"/>
      <c r="AH6"/>
      <c r="AL6"/>
      <c r="AP6"/>
      <c r="AU6" s="32"/>
      <c r="AY6" s="32"/>
      <c r="BB6" s="32"/>
      <c r="BD6" s="32"/>
    </row>
    <row r="7" spans="1:57" s="25" customFormat="1" x14ac:dyDescent="0.2">
      <c r="A7" s="133" t="s">
        <v>37</v>
      </c>
      <c r="B7" s="132"/>
      <c r="C7" s="132"/>
      <c r="D7" s="132"/>
      <c r="E7" s="132"/>
      <c r="F7" s="132"/>
      <c r="G7" s="132"/>
      <c r="H7" s="132"/>
      <c r="I7" s="132"/>
      <c r="J7" s="132"/>
      <c r="N7" s="32"/>
      <c r="R7" s="32"/>
      <c r="V7" s="32"/>
      <c r="Z7" s="32"/>
      <c r="AD7" s="32"/>
      <c r="AH7" s="32"/>
      <c r="AL7" s="32"/>
      <c r="AP7" s="32"/>
      <c r="AT7" s="18"/>
      <c r="AU7" s="32"/>
      <c r="AV7" s="18"/>
      <c r="AX7" s="18"/>
      <c r="AY7" s="32"/>
      <c r="AZ7" s="18"/>
      <c r="BA7" s="18"/>
      <c r="BB7" s="32"/>
      <c r="BC7" s="18"/>
      <c r="BD7" s="32"/>
      <c r="BE7" s="18"/>
    </row>
    <row r="8" spans="1:57" x14ac:dyDescent="0.2">
      <c r="N8" s="32"/>
      <c r="R8" s="32"/>
      <c r="V8" s="32"/>
      <c r="Z8" s="32"/>
      <c r="AD8" s="32"/>
      <c r="AH8" s="32"/>
      <c r="AL8" s="32"/>
      <c r="AP8" s="32"/>
    </row>
    <row r="9" spans="1:57" x14ac:dyDescent="0.2">
      <c r="A9" s="16" t="s">
        <v>38</v>
      </c>
      <c r="B9" s="16"/>
      <c r="C9" s="16"/>
    </row>
    <row r="10" spans="1:57" x14ac:dyDescent="0.2">
      <c r="A10" s="25" t="s">
        <v>64</v>
      </c>
    </row>
    <row r="11" spans="1:57" x14ac:dyDescent="0.2">
      <c r="A11" s="25" t="s">
        <v>109</v>
      </c>
    </row>
    <row r="13" spans="1:57" s="13" customFormat="1" x14ac:dyDescent="0.2">
      <c r="A13" s="134" t="s">
        <v>204</v>
      </c>
      <c r="B13" s="15"/>
      <c r="C13" s="15"/>
      <c r="D13" s="15"/>
      <c r="E13" s="15"/>
      <c r="F13" s="15"/>
      <c r="G13" s="15"/>
      <c r="H13" s="15"/>
      <c r="I13" s="15"/>
      <c r="J13" s="15"/>
      <c r="N13" s="15"/>
      <c r="R13" s="15"/>
      <c r="V13" s="15"/>
      <c r="Z13" s="15"/>
      <c r="AD13" s="15"/>
      <c r="AH13" s="15"/>
      <c r="AL13" s="15"/>
      <c r="AP13" s="15"/>
      <c r="AT13" s="15"/>
      <c r="AX13" s="15"/>
      <c r="BB13" s="15"/>
    </row>
    <row r="14" spans="1:57" s="13" customFormat="1" ht="15.75" x14ac:dyDescent="0.25">
      <c r="A14" s="11" t="s">
        <v>205</v>
      </c>
      <c r="B14" s="12"/>
      <c r="C14" s="12"/>
      <c r="D14" s="12"/>
      <c r="E14" s="12"/>
      <c r="F14" s="12"/>
      <c r="G14" s="135"/>
    </row>
    <row r="15" spans="1:57" s="13" customFormat="1" x14ac:dyDescent="0.2"/>
    <row r="16" spans="1:57" s="13" customFormat="1" ht="15" x14ac:dyDescent="0.25">
      <c r="A16" s="13" t="s">
        <v>206</v>
      </c>
      <c r="B16" s="204"/>
      <c r="C16" s="204"/>
      <c r="D16" s="205"/>
      <c r="E16" s="205"/>
      <c r="F16" s="205"/>
      <c r="G16" s="205"/>
      <c r="H16" s="55"/>
      <c r="I16" s="55"/>
      <c r="J16" s="55"/>
      <c r="N16" s="55"/>
      <c r="R16" s="55"/>
      <c r="V16" s="55"/>
      <c r="Z16" s="55"/>
      <c r="AD16" s="55"/>
      <c r="AH16" s="55"/>
      <c r="AL16" s="55"/>
      <c r="AP16" s="55"/>
      <c r="AT16" s="55"/>
      <c r="AX16" s="55"/>
      <c r="BB16" s="55"/>
    </row>
    <row r="17" spans="1:54" s="13" customFormat="1" ht="15" x14ac:dyDescent="0.25">
      <c r="A17" s="13" t="s">
        <v>207</v>
      </c>
      <c r="B17" s="206"/>
      <c r="C17" s="206"/>
      <c r="D17" s="207"/>
      <c r="E17" s="207"/>
      <c r="F17" s="207"/>
      <c r="G17" s="207"/>
      <c r="H17" s="55"/>
      <c r="I17" s="55"/>
      <c r="J17" s="55"/>
      <c r="N17" s="55"/>
      <c r="R17" s="55"/>
      <c r="V17" s="55"/>
      <c r="Z17" s="55"/>
      <c r="AD17" s="55"/>
      <c r="AH17" s="55"/>
      <c r="AL17" s="55"/>
      <c r="AP17" s="55"/>
      <c r="AT17" s="55"/>
      <c r="AX17" s="55"/>
      <c r="BB17" s="55"/>
    </row>
    <row r="18" spans="1:54" s="13" customFormat="1" ht="15" x14ac:dyDescent="0.25">
      <c r="A18" s="13" t="s">
        <v>208</v>
      </c>
      <c r="B18" s="206"/>
      <c r="C18" s="206"/>
      <c r="D18" s="207"/>
      <c r="E18" s="207"/>
      <c r="F18" s="207"/>
      <c r="G18" s="207"/>
      <c r="H18" s="55"/>
      <c r="I18" s="55"/>
      <c r="J18" s="55"/>
      <c r="N18" s="55"/>
      <c r="R18" s="55"/>
      <c r="V18" s="55"/>
      <c r="Z18" s="55"/>
      <c r="AD18" s="55"/>
      <c r="AH18" s="55"/>
      <c r="AL18" s="55"/>
      <c r="AP18" s="55"/>
      <c r="AT18" s="55"/>
      <c r="AX18" s="55"/>
      <c r="BB18" s="55"/>
    </row>
    <row r="19" spans="1:54" s="13" customFormat="1" ht="15" x14ac:dyDescent="0.25">
      <c r="A19" s="18" t="s">
        <v>40</v>
      </c>
      <c r="B19" s="208"/>
      <c r="C19" s="208"/>
      <c r="D19" s="208"/>
      <c r="E19" s="208"/>
      <c r="F19" s="208"/>
      <c r="G19" s="208"/>
      <c r="H19" s="55"/>
      <c r="I19" s="55"/>
      <c r="J19" s="55"/>
      <c r="N19" s="55"/>
      <c r="R19" s="55"/>
      <c r="V19" s="55"/>
      <c r="Z19" s="55"/>
      <c r="AD19" s="55"/>
      <c r="AH19" s="55"/>
      <c r="AL19" s="55"/>
      <c r="AP19" s="55"/>
      <c r="AT19" s="55"/>
      <c r="AX19" s="55"/>
      <c r="BB19" s="55"/>
    </row>
    <row r="20" spans="1:54" s="13" customFormat="1" ht="15" x14ac:dyDescent="0.25">
      <c r="A20" s="18" t="s">
        <v>41</v>
      </c>
      <c r="B20" s="208"/>
      <c r="C20" s="208"/>
      <c r="D20" s="208"/>
      <c r="E20" s="208"/>
      <c r="F20" s="208"/>
      <c r="G20" s="208"/>
      <c r="H20" s="55"/>
      <c r="I20" s="55"/>
      <c r="J20" s="55"/>
      <c r="N20" s="55"/>
      <c r="R20" s="55"/>
      <c r="V20" s="55"/>
      <c r="Z20" s="55"/>
      <c r="AD20" s="55"/>
      <c r="AH20" s="55"/>
      <c r="AL20" s="55"/>
      <c r="AP20" s="55"/>
      <c r="AT20" s="55"/>
      <c r="AX20" s="55"/>
      <c r="BB20" s="55"/>
    </row>
    <row r="21" spans="1:54" s="13" customFormat="1" x14ac:dyDescent="0.2"/>
    <row r="22" spans="1:54" s="13" customFormat="1" x14ac:dyDescent="0.2">
      <c r="A22" s="136"/>
      <c r="B22" s="137"/>
      <c r="C22" s="137"/>
      <c r="D22" s="137"/>
      <c r="E22" s="137"/>
      <c r="F22" s="137"/>
      <c r="G22" s="137"/>
      <c r="H22" s="138"/>
      <c r="I22" s="15"/>
      <c r="J22" s="15"/>
      <c r="N22" s="15"/>
      <c r="R22" s="15"/>
      <c r="V22" s="15"/>
      <c r="Z22" s="15"/>
      <c r="AD22" s="15"/>
      <c r="AH22" s="15"/>
      <c r="AL22" s="15"/>
      <c r="AP22" s="15"/>
      <c r="AT22" s="15"/>
      <c r="AX22" s="15"/>
      <c r="BB22" s="15"/>
    </row>
    <row r="23" spans="1:54" x14ac:dyDescent="0.2">
      <c r="A23" s="139" t="s">
        <v>209</v>
      </c>
      <c r="B23" s="140"/>
      <c r="C23" s="141"/>
      <c r="D23" s="30"/>
      <c r="E23" s="30"/>
      <c r="F23" s="30"/>
      <c r="G23" s="30"/>
      <c r="H23" s="142"/>
    </row>
    <row r="24" spans="1:54" x14ac:dyDescent="0.2">
      <c r="A24" s="143" t="s">
        <v>39</v>
      </c>
      <c r="B24" s="30"/>
      <c r="C24" s="30"/>
      <c r="D24" s="30"/>
      <c r="E24" s="30"/>
      <c r="F24" s="30"/>
      <c r="G24" s="30"/>
      <c r="H24" s="142"/>
    </row>
    <row r="25" spans="1:54" x14ac:dyDescent="0.2">
      <c r="A25" s="144"/>
      <c r="B25" s="30"/>
      <c r="C25" s="30"/>
      <c r="D25" s="30"/>
      <c r="E25" s="30"/>
      <c r="F25" s="30"/>
      <c r="G25" s="30"/>
      <c r="H25" s="142"/>
    </row>
    <row r="26" spans="1:54" ht="13.5" thickBot="1" x14ac:dyDescent="0.25">
      <c r="A26" s="145" t="s">
        <v>271</v>
      </c>
      <c r="B26" s="30"/>
      <c r="C26" s="30"/>
      <c r="D26" s="75">
        <f>IF((B20*5)&gt;1500,1500,(B20*5))</f>
        <v>0</v>
      </c>
      <c r="F26" s="18">
        <v>0.67</v>
      </c>
      <c r="G26" s="30"/>
      <c r="H26" s="142"/>
    </row>
    <row r="27" spans="1:54" ht="13.5" thickTop="1" x14ac:dyDescent="0.2">
      <c r="A27" s="146"/>
      <c r="B27" s="147"/>
      <c r="C27" s="147"/>
      <c r="D27" s="147"/>
      <c r="E27" s="148"/>
      <c r="F27" s="148"/>
      <c r="G27" s="147"/>
      <c r="H27" s="149"/>
    </row>
    <row r="28" spans="1:54" x14ac:dyDescent="0.2">
      <c r="E28" s="150"/>
      <c r="F28" s="150"/>
    </row>
    <row r="29" spans="1:54" x14ac:dyDescent="0.2">
      <c r="A29" s="26" t="s">
        <v>272</v>
      </c>
      <c r="L29" s="18" t="s">
        <v>272</v>
      </c>
    </row>
    <row r="30" spans="1:54" ht="13.5" thickBot="1" x14ac:dyDescent="0.25">
      <c r="A30" s="38" t="s">
        <v>210</v>
      </c>
    </row>
    <row r="31" spans="1:54" ht="13.5" thickBot="1" x14ac:dyDescent="0.25">
      <c r="A31" s="151" t="s">
        <v>211</v>
      </c>
      <c r="B31" s="39">
        <f>IFERROR(B20/B19,0)</f>
        <v>0</v>
      </c>
    </row>
    <row r="32" spans="1:54" x14ac:dyDescent="0.2">
      <c r="A32" s="151"/>
    </row>
    <row r="33" spans="1:54" ht="15.75" thickBot="1" x14ac:dyDescent="0.25">
      <c r="A33" s="82" t="s">
        <v>162</v>
      </c>
      <c r="G33" s="28"/>
    </row>
    <row r="34" spans="1:54" ht="14.25" thickTop="1" thickBot="1" x14ac:dyDescent="0.25">
      <c r="B34" s="195" t="s">
        <v>164</v>
      </c>
      <c r="C34" s="196"/>
      <c r="D34" s="196"/>
      <c r="E34" s="152"/>
      <c r="G34" s="195" t="s">
        <v>212</v>
      </c>
      <c r="H34" s="196"/>
      <c r="I34" s="197"/>
      <c r="K34" s="195" t="s">
        <v>213</v>
      </c>
      <c r="L34" s="196"/>
      <c r="M34" s="197"/>
      <c r="O34" s="195" t="s">
        <v>214</v>
      </c>
      <c r="P34" s="196"/>
      <c r="Q34" s="197"/>
      <c r="S34" s="195" t="s">
        <v>215</v>
      </c>
      <c r="T34" s="196"/>
      <c r="U34" s="197"/>
      <c r="W34" s="195" t="s">
        <v>216</v>
      </c>
      <c r="X34" s="196"/>
      <c r="Y34" s="197"/>
      <c r="AA34" s="195" t="s">
        <v>217</v>
      </c>
      <c r="AB34" s="196"/>
      <c r="AC34" s="197"/>
      <c r="AE34" s="195" t="s">
        <v>218</v>
      </c>
      <c r="AF34" s="196"/>
      <c r="AG34" s="197"/>
      <c r="AI34" s="195" t="s">
        <v>219</v>
      </c>
      <c r="AJ34" s="196"/>
      <c r="AK34" s="197"/>
      <c r="AM34" s="195" t="s">
        <v>220</v>
      </c>
      <c r="AN34" s="196"/>
      <c r="AO34" s="197"/>
      <c r="AQ34" s="195" t="s">
        <v>221</v>
      </c>
      <c r="AR34" s="196"/>
      <c r="AS34" s="197"/>
      <c r="AU34" s="195" t="s">
        <v>222</v>
      </c>
      <c r="AV34" s="196"/>
      <c r="AW34" s="197"/>
      <c r="AY34" s="195" t="s">
        <v>223</v>
      </c>
      <c r="AZ34" s="196"/>
      <c r="BA34" s="197"/>
    </row>
    <row r="35" spans="1:54" ht="13.5" thickTop="1" x14ac:dyDescent="0.2">
      <c r="A35" s="27" t="s">
        <v>42</v>
      </c>
      <c r="J35" s="28"/>
      <c r="N35" s="28"/>
      <c r="R35" s="28"/>
      <c r="V35" s="28"/>
      <c r="Z35" s="28"/>
      <c r="AD35" s="28"/>
      <c r="AH35" s="28"/>
      <c r="AL35" s="28"/>
      <c r="AP35" s="28"/>
      <c r="AT35" s="28"/>
      <c r="AX35" s="28"/>
      <c r="BB35" s="28"/>
    </row>
    <row r="36" spans="1:54" x14ac:dyDescent="0.2">
      <c r="A36" s="18" t="s">
        <v>43</v>
      </c>
      <c r="B36" s="153">
        <f>G36+K36+O36+S36+W36+AA36+AE36+AI36+AM36+AQ36+AU36+AY36</f>
        <v>0</v>
      </c>
      <c r="C36" s="154"/>
      <c r="D36" s="155">
        <f>B36</f>
        <v>0</v>
      </c>
      <c r="E36" s="16" t="s">
        <v>44</v>
      </c>
      <c r="F36" s="16"/>
      <c r="G36" s="156"/>
      <c r="H36" s="154"/>
      <c r="I36" s="155">
        <f>G36</f>
        <v>0</v>
      </c>
      <c r="J36" s="28"/>
      <c r="K36" s="156"/>
      <c r="L36" s="154"/>
      <c r="M36" s="155">
        <f>K36</f>
        <v>0</v>
      </c>
      <c r="N36" s="28"/>
      <c r="O36" s="156"/>
      <c r="P36" s="154"/>
      <c r="Q36" s="155">
        <f>O36</f>
        <v>0</v>
      </c>
      <c r="R36" s="28"/>
      <c r="S36" s="156"/>
      <c r="T36" s="154"/>
      <c r="U36" s="155">
        <f>S36</f>
        <v>0</v>
      </c>
      <c r="V36" s="28"/>
      <c r="W36" s="156"/>
      <c r="X36" s="154"/>
      <c r="Y36" s="155">
        <f>W36</f>
        <v>0</v>
      </c>
      <c r="Z36" s="28"/>
      <c r="AA36" s="156"/>
      <c r="AB36" s="154"/>
      <c r="AC36" s="155">
        <f>AA36</f>
        <v>0</v>
      </c>
      <c r="AD36" s="28"/>
      <c r="AE36" s="156"/>
      <c r="AF36" s="154"/>
      <c r="AG36" s="155">
        <f>AE36</f>
        <v>0</v>
      </c>
      <c r="AH36" s="28"/>
      <c r="AI36" s="156"/>
      <c r="AJ36" s="154"/>
      <c r="AK36" s="155">
        <f>AI36</f>
        <v>0</v>
      </c>
      <c r="AL36" s="28"/>
      <c r="AM36" s="156"/>
      <c r="AN36" s="154"/>
      <c r="AO36" s="155">
        <f>AM36</f>
        <v>0</v>
      </c>
      <c r="AP36" s="28"/>
      <c r="AQ36" s="156"/>
      <c r="AR36" s="154"/>
      <c r="AS36" s="155">
        <f>AQ36</f>
        <v>0</v>
      </c>
      <c r="AT36" s="28"/>
      <c r="AU36" s="156"/>
      <c r="AV36" s="154"/>
      <c r="AW36" s="155">
        <f>AU36</f>
        <v>0</v>
      </c>
      <c r="AX36" s="28"/>
      <c r="AY36" s="156"/>
      <c r="AZ36" s="154"/>
      <c r="BA36" s="155">
        <f>AY36</f>
        <v>0</v>
      </c>
      <c r="BB36" s="28"/>
    </row>
    <row r="37" spans="1:54" x14ac:dyDescent="0.2">
      <c r="A37" s="18" t="s">
        <v>30</v>
      </c>
      <c r="B37" s="157">
        <f>G37+K37+O37+S37+W37+AA37+AE37+AI37+AM37+AQ37+AU37+AY37</f>
        <v>0</v>
      </c>
      <c r="C37" s="154"/>
      <c r="D37" s="155">
        <f>B37</f>
        <v>0</v>
      </c>
      <c r="E37" s="16" t="s">
        <v>46</v>
      </c>
      <c r="F37" s="16"/>
      <c r="G37" s="158"/>
      <c r="H37" s="154"/>
      <c r="I37" s="155">
        <f>G37</f>
        <v>0</v>
      </c>
      <c r="J37" s="28"/>
      <c r="K37" s="158"/>
      <c r="L37" s="154"/>
      <c r="M37" s="155">
        <f>K37</f>
        <v>0</v>
      </c>
      <c r="N37" s="28"/>
      <c r="O37" s="158"/>
      <c r="P37" s="154"/>
      <c r="Q37" s="155">
        <f>O37</f>
        <v>0</v>
      </c>
      <c r="R37" s="28"/>
      <c r="S37" s="158"/>
      <c r="T37" s="154"/>
      <c r="U37" s="155">
        <f>S37</f>
        <v>0</v>
      </c>
      <c r="V37" s="28"/>
      <c r="W37" s="158"/>
      <c r="X37" s="154"/>
      <c r="Y37" s="155">
        <f>W37</f>
        <v>0</v>
      </c>
      <c r="Z37" s="28"/>
      <c r="AA37" s="158"/>
      <c r="AB37" s="154"/>
      <c r="AC37" s="155">
        <f>AA37</f>
        <v>0</v>
      </c>
      <c r="AD37" s="28"/>
      <c r="AE37" s="158"/>
      <c r="AF37" s="154"/>
      <c r="AG37" s="155">
        <f>AE37</f>
        <v>0</v>
      </c>
      <c r="AH37" s="28"/>
      <c r="AI37" s="158"/>
      <c r="AJ37" s="154"/>
      <c r="AK37" s="155">
        <f>AI37</f>
        <v>0</v>
      </c>
      <c r="AL37" s="28"/>
      <c r="AM37" s="158"/>
      <c r="AN37" s="154"/>
      <c r="AO37" s="155">
        <f>AM37</f>
        <v>0</v>
      </c>
      <c r="AP37" s="28"/>
      <c r="AQ37" s="158"/>
      <c r="AR37" s="154"/>
      <c r="AS37" s="155">
        <f>AQ37</f>
        <v>0</v>
      </c>
      <c r="AT37" s="28"/>
      <c r="AU37" s="158"/>
      <c r="AV37" s="154"/>
      <c r="AW37" s="155">
        <f>AU37</f>
        <v>0</v>
      </c>
      <c r="AX37" s="28"/>
      <c r="AY37" s="158"/>
      <c r="AZ37" s="154"/>
      <c r="BA37" s="155">
        <f>AY37</f>
        <v>0</v>
      </c>
      <c r="BB37" s="28"/>
    </row>
    <row r="38" spans="1:54" x14ac:dyDescent="0.2">
      <c r="A38" s="38" t="s">
        <v>49</v>
      </c>
      <c r="B38" s="159"/>
      <c r="C38" s="21"/>
      <c r="D38" s="21"/>
      <c r="E38" s="21"/>
      <c r="F38" s="21"/>
      <c r="G38" s="29"/>
      <c r="H38" s="21"/>
      <c r="I38" s="21"/>
      <c r="J38" s="28"/>
      <c r="K38" s="29"/>
      <c r="L38" s="21"/>
      <c r="M38" s="21"/>
      <c r="N38" s="28"/>
      <c r="O38" s="29"/>
      <c r="P38" s="21"/>
      <c r="Q38" s="21"/>
      <c r="R38" s="28"/>
      <c r="S38" s="29"/>
      <c r="T38" s="21"/>
      <c r="U38" s="21"/>
      <c r="V38" s="28"/>
      <c r="W38" s="29"/>
      <c r="X38" s="21"/>
      <c r="Y38" s="21"/>
      <c r="Z38" s="28"/>
      <c r="AA38" s="29"/>
      <c r="AB38" s="21"/>
      <c r="AC38" s="21"/>
      <c r="AD38" s="28"/>
      <c r="AE38" s="29"/>
      <c r="AF38" s="21"/>
      <c r="AG38" s="21"/>
      <c r="AH38" s="28"/>
      <c r="AI38" s="29"/>
      <c r="AJ38" s="21"/>
      <c r="AK38" s="21"/>
      <c r="AL38" s="28"/>
      <c r="AM38" s="29"/>
      <c r="AN38" s="21"/>
      <c r="AO38" s="21"/>
      <c r="AP38" s="28"/>
      <c r="AQ38" s="29"/>
      <c r="AR38" s="21"/>
      <c r="AS38" s="21"/>
      <c r="AT38" s="28"/>
      <c r="AU38" s="29"/>
      <c r="AV38" s="21"/>
      <c r="AW38" s="21"/>
      <c r="AX38" s="28"/>
      <c r="AY38" s="29"/>
      <c r="AZ38" s="21"/>
      <c r="BA38" s="21"/>
      <c r="BB38" s="28"/>
    </row>
    <row r="39" spans="1:54" x14ac:dyDescent="0.2">
      <c r="A39" s="18" t="s">
        <v>48</v>
      </c>
      <c r="B39" s="157">
        <f>G39+K39+O39+S39+W39+AA39+AE39+AI39+AM39+AQ39+AU39+AY39</f>
        <v>0</v>
      </c>
      <c r="C39" s="154"/>
      <c r="D39" s="155">
        <f>B39</f>
        <v>0</v>
      </c>
      <c r="E39" s="16" t="s">
        <v>44</v>
      </c>
      <c r="F39" s="16"/>
      <c r="G39" s="156"/>
      <c r="H39" s="154"/>
      <c r="I39" s="155">
        <f>G39</f>
        <v>0</v>
      </c>
      <c r="J39" s="28"/>
      <c r="K39" s="156"/>
      <c r="L39" s="154"/>
      <c r="M39" s="155">
        <f>K39</f>
        <v>0</v>
      </c>
      <c r="N39" s="28"/>
      <c r="O39" s="156"/>
      <c r="P39" s="154"/>
      <c r="Q39" s="155">
        <f>O39</f>
        <v>0</v>
      </c>
      <c r="R39" s="28"/>
      <c r="S39" s="156"/>
      <c r="T39" s="154"/>
      <c r="U39" s="155">
        <f>S39</f>
        <v>0</v>
      </c>
      <c r="V39" s="28"/>
      <c r="W39" s="156"/>
      <c r="X39" s="154"/>
      <c r="Y39" s="155">
        <f>W39</f>
        <v>0</v>
      </c>
      <c r="Z39" s="28"/>
      <c r="AA39" s="156"/>
      <c r="AB39" s="154"/>
      <c r="AC39" s="155">
        <f>AA39</f>
        <v>0</v>
      </c>
      <c r="AD39" s="28"/>
      <c r="AE39" s="156"/>
      <c r="AF39" s="154"/>
      <c r="AG39" s="155">
        <f>AE39</f>
        <v>0</v>
      </c>
      <c r="AH39" s="28"/>
      <c r="AI39" s="156"/>
      <c r="AJ39" s="154"/>
      <c r="AK39" s="155">
        <f>AI39</f>
        <v>0</v>
      </c>
      <c r="AL39" s="28"/>
      <c r="AM39" s="156"/>
      <c r="AN39" s="154"/>
      <c r="AO39" s="155">
        <f>AM39</f>
        <v>0</v>
      </c>
      <c r="AP39" s="28"/>
      <c r="AQ39" s="156"/>
      <c r="AR39" s="154"/>
      <c r="AS39" s="155">
        <f>AQ39</f>
        <v>0</v>
      </c>
      <c r="AT39" s="28"/>
      <c r="AU39" s="156"/>
      <c r="AV39" s="154"/>
      <c r="AW39" s="155">
        <f>AU39</f>
        <v>0</v>
      </c>
      <c r="AX39" s="28"/>
      <c r="AY39" s="156"/>
      <c r="AZ39" s="154"/>
      <c r="BA39" s="155">
        <f>AY39</f>
        <v>0</v>
      </c>
      <c r="BB39" s="28"/>
    </row>
    <row r="40" spans="1:54" x14ac:dyDescent="0.2">
      <c r="A40" s="18" t="s">
        <v>224</v>
      </c>
      <c r="B40" s="157">
        <f>G40+K40+O40+S40+W40+AA40+AE40+AI40+AM40+AQ40+AU40+AY40</f>
        <v>0</v>
      </c>
      <c r="C40" s="154"/>
      <c r="D40" s="155">
        <f>B40</f>
        <v>0</v>
      </c>
      <c r="E40" s="16"/>
      <c r="F40" s="16"/>
      <c r="G40" s="158"/>
      <c r="H40" s="154"/>
      <c r="I40" s="155">
        <f>G40</f>
        <v>0</v>
      </c>
      <c r="J40" s="28"/>
      <c r="K40" s="158"/>
      <c r="L40" s="154"/>
      <c r="M40" s="155">
        <f>K40</f>
        <v>0</v>
      </c>
      <c r="N40" s="28"/>
      <c r="O40" s="158"/>
      <c r="P40" s="154"/>
      <c r="Q40" s="155">
        <f>O40</f>
        <v>0</v>
      </c>
      <c r="R40" s="28"/>
      <c r="S40" s="158"/>
      <c r="T40" s="154"/>
      <c r="U40" s="155">
        <f>S40</f>
        <v>0</v>
      </c>
      <c r="V40" s="28"/>
      <c r="W40" s="158"/>
      <c r="X40" s="154"/>
      <c r="Y40" s="155">
        <f>W40</f>
        <v>0</v>
      </c>
      <c r="Z40" s="28"/>
      <c r="AA40" s="158"/>
      <c r="AB40" s="154"/>
      <c r="AC40" s="155">
        <f>AA40</f>
        <v>0</v>
      </c>
      <c r="AD40" s="28"/>
      <c r="AE40" s="158"/>
      <c r="AF40" s="154"/>
      <c r="AG40" s="155">
        <f>AE40</f>
        <v>0</v>
      </c>
      <c r="AH40" s="28"/>
      <c r="AI40" s="158"/>
      <c r="AJ40" s="154"/>
      <c r="AK40" s="155">
        <f>AI40</f>
        <v>0</v>
      </c>
      <c r="AL40" s="28"/>
      <c r="AM40" s="158"/>
      <c r="AN40" s="154"/>
      <c r="AO40" s="155">
        <f>AM40</f>
        <v>0</v>
      </c>
      <c r="AP40" s="28"/>
      <c r="AQ40" s="158"/>
      <c r="AR40" s="154"/>
      <c r="AS40" s="155">
        <f>AQ40</f>
        <v>0</v>
      </c>
      <c r="AT40" s="28"/>
      <c r="AU40" s="158"/>
      <c r="AV40" s="154"/>
      <c r="AW40" s="155">
        <f>AU40</f>
        <v>0</v>
      </c>
      <c r="AX40" s="28"/>
      <c r="AY40" s="158"/>
      <c r="AZ40" s="154"/>
      <c r="BA40" s="155">
        <f>AY40</f>
        <v>0</v>
      </c>
      <c r="BB40" s="28"/>
    </row>
    <row r="41" spans="1:54" x14ac:dyDescent="0.2">
      <c r="A41" s="18" t="s">
        <v>224</v>
      </c>
      <c r="B41" s="157">
        <f>G41+K41+O41+S41+W41+AA41+AE41+AI41+AM41+AQ41+AU41+AY41</f>
        <v>0</v>
      </c>
      <c r="C41" s="154"/>
      <c r="D41" s="155">
        <f>B41</f>
        <v>0</v>
      </c>
      <c r="E41" s="16"/>
      <c r="F41" s="16"/>
      <c r="G41" s="158"/>
      <c r="H41" s="154"/>
      <c r="I41" s="155">
        <f>G41</f>
        <v>0</v>
      </c>
      <c r="J41" s="28"/>
      <c r="K41" s="158"/>
      <c r="L41" s="154"/>
      <c r="M41" s="155">
        <f>K41</f>
        <v>0</v>
      </c>
      <c r="N41" s="28"/>
      <c r="O41" s="158"/>
      <c r="P41" s="154"/>
      <c r="Q41" s="155">
        <f>O41</f>
        <v>0</v>
      </c>
      <c r="R41" s="28"/>
      <c r="S41" s="158"/>
      <c r="T41" s="154"/>
      <c r="U41" s="155">
        <f>S41</f>
        <v>0</v>
      </c>
      <c r="V41" s="28"/>
      <c r="W41" s="158"/>
      <c r="X41" s="154"/>
      <c r="Y41" s="155">
        <f>W41</f>
        <v>0</v>
      </c>
      <c r="Z41" s="28"/>
      <c r="AA41" s="158"/>
      <c r="AB41" s="154"/>
      <c r="AC41" s="155">
        <f>AA41</f>
        <v>0</v>
      </c>
      <c r="AD41" s="28"/>
      <c r="AE41" s="158"/>
      <c r="AF41" s="154"/>
      <c r="AG41" s="155">
        <f>AE41</f>
        <v>0</v>
      </c>
      <c r="AH41" s="28"/>
      <c r="AI41" s="158"/>
      <c r="AJ41" s="154"/>
      <c r="AK41" s="155">
        <f>AI41</f>
        <v>0</v>
      </c>
      <c r="AL41" s="28"/>
      <c r="AM41" s="158"/>
      <c r="AN41" s="154"/>
      <c r="AO41" s="155">
        <f>AM41</f>
        <v>0</v>
      </c>
      <c r="AP41" s="28"/>
      <c r="AQ41" s="158"/>
      <c r="AR41" s="154"/>
      <c r="AS41" s="155">
        <f>AQ41</f>
        <v>0</v>
      </c>
      <c r="AT41" s="28"/>
      <c r="AU41" s="158"/>
      <c r="AV41" s="154"/>
      <c r="AW41" s="155">
        <f>AU41</f>
        <v>0</v>
      </c>
      <c r="AX41" s="28"/>
      <c r="AY41" s="158"/>
      <c r="AZ41" s="154"/>
      <c r="BA41" s="155">
        <f>AY41</f>
        <v>0</v>
      </c>
      <c r="BB41" s="28"/>
    </row>
    <row r="42" spans="1:54" ht="13.5" thickBot="1" x14ac:dyDescent="0.25">
      <c r="B42" s="30"/>
      <c r="G42" s="30"/>
      <c r="J42" s="28"/>
      <c r="K42" s="30"/>
      <c r="N42" s="28"/>
      <c r="O42" s="30"/>
      <c r="R42" s="28"/>
      <c r="S42" s="30"/>
      <c r="V42" s="28"/>
      <c r="W42" s="30"/>
      <c r="Z42" s="28"/>
      <c r="AA42" s="30"/>
      <c r="AD42" s="28"/>
      <c r="AE42" s="30"/>
      <c r="AH42" s="28"/>
      <c r="AI42" s="30"/>
      <c r="AL42" s="28"/>
      <c r="AM42" s="30"/>
      <c r="AP42" s="28"/>
      <c r="AQ42" s="30"/>
      <c r="AT42" s="28"/>
      <c r="AU42" s="30"/>
      <c r="AX42" s="28"/>
      <c r="AY42" s="30"/>
      <c r="BB42" s="28"/>
    </row>
    <row r="43" spans="1:54" ht="14.25" thickTop="1" thickBot="1" x14ac:dyDescent="0.25">
      <c r="B43" s="195" t="s">
        <v>164</v>
      </c>
      <c r="C43" s="196"/>
      <c r="D43" s="196"/>
      <c r="E43" s="152"/>
      <c r="G43" s="195" t="s">
        <v>212</v>
      </c>
      <c r="H43" s="196"/>
      <c r="I43" s="197"/>
      <c r="J43" s="28"/>
      <c r="K43" s="195" t="s">
        <v>213</v>
      </c>
      <c r="L43" s="196"/>
      <c r="M43" s="197"/>
      <c r="N43" s="28"/>
      <c r="O43" s="195" t="s">
        <v>214</v>
      </c>
      <c r="P43" s="196"/>
      <c r="Q43" s="197"/>
      <c r="R43" s="28"/>
      <c r="S43" s="195" t="s">
        <v>215</v>
      </c>
      <c r="T43" s="196"/>
      <c r="U43" s="197"/>
      <c r="V43" s="28"/>
      <c r="W43" s="195" t="s">
        <v>216</v>
      </c>
      <c r="X43" s="196"/>
      <c r="Y43" s="197"/>
      <c r="Z43" s="28"/>
      <c r="AA43" s="195" t="s">
        <v>217</v>
      </c>
      <c r="AB43" s="196"/>
      <c r="AC43" s="197"/>
      <c r="AD43" s="28"/>
      <c r="AE43" s="195" t="s">
        <v>218</v>
      </c>
      <c r="AF43" s="196"/>
      <c r="AG43" s="197"/>
      <c r="AH43" s="28"/>
      <c r="AI43" s="195" t="s">
        <v>219</v>
      </c>
      <c r="AJ43" s="196"/>
      <c r="AK43" s="197"/>
      <c r="AL43" s="28"/>
      <c r="AM43" s="195" t="s">
        <v>220</v>
      </c>
      <c r="AN43" s="196"/>
      <c r="AO43" s="197"/>
      <c r="AP43" s="28"/>
      <c r="AQ43" s="195" t="s">
        <v>221</v>
      </c>
      <c r="AR43" s="196"/>
      <c r="AS43" s="197"/>
      <c r="AT43" s="28"/>
      <c r="AU43" s="195" t="s">
        <v>222</v>
      </c>
      <c r="AV43" s="196"/>
      <c r="AW43" s="197"/>
      <c r="AX43" s="28"/>
      <c r="AY43" s="195" t="s">
        <v>223</v>
      </c>
      <c r="AZ43" s="196"/>
      <c r="BA43" s="197"/>
      <c r="BB43" s="28"/>
    </row>
    <row r="44" spans="1:54" ht="13.5" thickTop="1" x14ac:dyDescent="0.2">
      <c r="A44" s="27" t="s">
        <v>50</v>
      </c>
      <c r="J44" s="28"/>
      <c r="N44" s="28"/>
      <c r="R44" s="28"/>
      <c r="V44" s="28"/>
      <c r="Z44" s="28"/>
      <c r="AD44" s="28"/>
      <c r="AH44" s="28"/>
      <c r="AL44" s="28"/>
      <c r="AP44" s="28"/>
      <c r="AT44" s="28"/>
      <c r="AX44" s="28"/>
      <c r="BB44" s="28"/>
    </row>
    <row r="45" spans="1:54" x14ac:dyDescent="0.2">
      <c r="A45" s="18" t="s">
        <v>110</v>
      </c>
      <c r="B45" s="153">
        <f t="shared" ref="B45:B59" si="0">G45+K45+O45+S45+W45+AA45+AE45+AI45+AM45+AQ45+AU45+AY45</f>
        <v>0</v>
      </c>
      <c r="C45" s="154"/>
      <c r="D45" s="155">
        <f t="shared" ref="D45:D59" si="1">B45*$B$31</f>
        <v>0</v>
      </c>
      <c r="E45" s="16" t="s">
        <v>51</v>
      </c>
      <c r="F45" s="16"/>
      <c r="G45" s="156"/>
      <c r="H45" s="154"/>
      <c r="I45" s="155">
        <f t="shared" ref="I45:I59" si="2">G45*$B$31</f>
        <v>0</v>
      </c>
      <c r="J45" s="28"/>
      <c r="K45" s="156"/>
      <c r="L45" s="154"/>
      <c r="M45" s="155">
        <f t="shared" ref="M45:M59" si="3">K45*$B$31</f>
        <v>0</v>
      </c>
      <c r="N45" s="28"/>
      <c r="O45" s="156"/>
      <c r="P45" s="154"/>
      <c r="Q45" s="155">
        <f t="shared" ref="Q45:Q59" si="4">O45*$B$31</f>
        <v>0</v>
      </c>
      <c r="R45" s="28"/>
      <c r="S45" s="156"/>
      <c r="T45" s="154"/>
      <c r="U45" s="155">
        <f t="shared" ref="U45:U59" si="5">S45*$B$31</f>
        <v>0</v>
      </c>
      <c r="V45" s="28"/>
      <c r="W45" s="156"/>
      <c r="X45" s="154"/>
      <c r="Y45" s="155">
        <f t="shared" ref="Y45:Y59" si="6">W45*$B$31</f>
        <v>0</v>
      </c>
      <c r="Z45" s="28"/>
      <c r="AA45" s="156"/>
      <c r="AB45" s="154"/>
      <c r="AC45" s="155">
        <f t="shared" ref="AC45:AC59" si="7">AA45*$B$31</f>
        <v>0</v>
      </c>
      <c r="AD45" s="28"/>
      <c r="AE45" s="156"/>
      <c r="AF45" s="154"/>
      <c r="AG45" s="155">
        <f t="shared" ref="AG45:AG59" si="8">AE45*$B$31</f>
        <v>0</v>
      </c>
      <c r="AH45" s="28"/>
      <c r="AI45" s="156"/>
      <c r="AJ45" s="154"/>
      <c r="AK45" s="155">
        <f t="shared" ref="AK45:AK59" si="9">AI45*$B$31</f>
        <v>0</v>
      </c>
      <c r="AL45" s="28"/>
      <c r="AM45" s="156"/>
      <c r="AN45" s="154"/>
      <c r="AO45" s="155">
        <f t="shared" ref="AO45:AO59" si="10">AM45*$B$31</f>
        <v>0</v>
      </c>
      <c r="AP45" s="28"/>
      <c r="AQ45" s="156"/>
      <c r="AR45" s="154"/>
      <c r="AS45" s="155">
        <f t="shared" ref="AS45:AS59" si="11">AQ45*$B$31</f>
        <v>0</v>
      </c>
      <c r="AT45" s="28"/>
      <c r="AU45" s="156"/>
      <c r="AV45" s="154"/>
      <c r="AW45" s="155">
        <f t="shared" ref="AW45:AW59" si="12">AU45*$B$31</f>
        <v>0</v>
      </c>
      <c r="AX45" s="28"/>
      <c r="AY45" s="156"/>
      <c r="AZ45" s="154"/>
      <c r="BA45" s="155">
        <f t="shared" ref="BA45:BA59" si="13">AY45*$B$31</f>
        <v>0</v>
      </c>
      <c r="BB45" s="28"/>
    </row>
    <row r="46" spans="1:54" x14ac:dyDescent="0.2">
      <c r="A46" s="18" t="s">
        <v>111</v>
      </c>
      <c r="B46" s="157">
        <f t="shared" si="0"/>
        <v>0</v>
      </c>
      <c r="C46" s="154"/>
      <c r="D46" s="155">
        <f t="shared" si="1"/>
        <v>0</v>
      </c>
      <c r="E46" s="16" t="s">
        <v>51</v>
      </c>
      <c r="F46" s="16"/>
      <c r="G46" s="158"/>
      <c r="H46" s="154"/>
      <c r="I46" s="155">
        <f t="shared" si="2"/>
        <v>0</v>
      </c>
      <c r="J46" s="28"/>
      <c r="K46" s="158"/>
      <c r="L46" s="154"/>
      <c r="M46" s="155">
        <f t="shared" si="3"/>
        <v>0</v>
      </c>
      <c r="N46" s="28"/>
      <c r="O46" s="158"/>
      <c r="P46" s="154"/>
      <c r="Q46" s="155">
        <f t="shared" si="4"/>
        <v>0</v>
      </c>
      <c r="R46" s="28"/>
      <c r="S46" s="158"/>
      <c r="T46" s="154"/>
      <c r="U46" s="155">
        <f t="shared" si="5"/>
        <v>0</v>
      </c>
      <c r="V46" s="28"/>
      <c r="W46" s="158"/>
      <c r="X46" s="154"/>
      <c r="Y46" s="155">
        <f t="shared" si="6"/>
        <v>0</v>
      </c>
      <c r="Z46" s="28"/>
      <c r="AA46" s="158"/>
      <c r="AB46" s="154"/>
      <c r="AC46" s="155">
        <f t="shared" si="7"/>
        <v>0</v>
      </c>
      <c r="AD46" s="28"/>
      <c r="AE46" s="158"/>
      <c r="AF46" s="154"/>
      <c r="AG46" s="155">
        <f t="shared" si="8"/>
        <v>0</v>
      </c>
      <c r="AH46" s="28"/>
      <c r="AI46" s="158"/>
      <c r="AJ46" s="154"/>
      <c r="AK46" s="155">
        <f t="shared" si="9"/>
        <v>0</v>
      </c>
      <c r="AL46" s="28"/>
      <c r="AM46" s="158"/>
      <c r="AN46" s="154"/>
      <c r="AO46" s="155">
        <f t="shared" si="10"/>
        <v>0</v>
      </c>
      <c r="AP46" s="28"/>
      <c r="AQ46" s="158"/>
      <c r="AR46" s="154"/>
      <c r="AS46" s="155">
        <f t="shared" si="11"/>
        <v>0</v>
      </c>
      <c r="AT46" s="28"/>
      <c r="AU46" s="158"/>
      <c r="AV46" s="154"/>
      <c r="AW46" s="155">
        <f t="shared" si="12"/>
        <v>0</v>
      </c>
      <c r="AX46" s="28"/>
      <c r="AY46" s="158"/>
      <c r="AZ46" s="154"/>
      <c r="BA46" s="155">
        <f t="shared" si="13"/>
        <v>0</v>
      </c>
      <c r="BB46" s="28"/>
    </row>
    <row r="47" spans="1:54" x14ac:dyDescent="0.2">
      <c r="A47" s="18" t="s">
        <v>112</v>
      </c>
      <c r="B47" s="157">
        <f t="shared" si="0"/>
        <v>0</v>
      </c>
      <c r="C47" s="154"/>
      <c r="D47" s="155">
        <f t="shared" si="1"/>
        <v>0</v>
      </c>
      <c r="E47" s="16" t="s">
        <v>51</v>
      </c>
      <c r="F47" s="16"/>
      <c r="G47" s="158"/>
      <c r="H47" s="154"/>
      <c r="I47" s="155">
        <f t="shared" si="2"/>
        <v>0</v>
      </c>
      <c r="J47" s="28"/>
      <c r="K47" s="158"/>
      <c r="L47" s="154"/>
      <c r="M47" s="155">
        <f t="shared" si="3"/>
        <v>0</v>
      </c>
      <c r="N47" s="28"/>
      <c r="O47" s="158"/>
      <c r="P47" s="154"/>
      <c r="Q47" s="155">
        <f t="shared" si="4"/>
        <v>0</v>
      </c>
      <c r="R47" s="28"/>
      <c r="S47" s="158"/>
      <c r="T47" s="154"/>
      <c r="U47" s="155">
        <f t="shared" si="5"/>
        <v>0</v>
      </c>
      <c r="V47" s="28"/>
      <c r="W47" s="158"/>
      <c r="X47" s="154"/>
      <c r="Y47" s="155">
        <f t="shared" si="6"/>
        <v>0</v>
      </c>
      <c r="Z47" s="28"/>
      <c r="AA47" s="158"/>
      <c r="AB47" s="154"/>
      <c r="AC47" s="155">
        <f t="shared" si="7"/>
        <v>0</v>
      </c>
      <c r="AD47" s="28"/>
      <c r="AE47" s="158"/>
      <c r="AF47" s="154"/>
      <c r="AG47" s="155">
        <f t="shared" si="8"/>
        <v>0</v>
      </c>
      <c r="AH47" s="28"/>
      <c r="AI47" s="158"/>
      <c r="AJ47" s="154"/>
      <c r="AK47" s="155">
        <f t="shared" si="9"/>
        <v>0</v>
      </c>
      <c r="AL47" s="28"/>
      <c r="AM47" s="158"/>
      <c r="AN47" s="154"/>
      <c r="AO47" s="155">
        <f t="shared" si="10"/>
        <v>0</v>
      </c>
      <c r="AP47" s="28"/>
      <c r="AQ47" s="158"/>
      <c r="AR47" s="154"/>
      <c r="AS47" s="155">
        <f t="shared" si="11"/>
        <v>0</v>
      </c>
      <c r="AT47" s="28"/>
      <c r="AU47" s="158"/>
      <c r="AV47" s="154"/>
      <c r="AW47" s="155">
        <f t="shared" si="12"/>
        <v>0</v>
      </c>
      <c r="AX47" s="28"/>
      <c r="AY47" s="158"/>
      <c r="AZ47" s="154"/>
      <c r="BA47" s="155">
        <f t="shared" si="13"/>
        <v>0</v>
      </c>
      <c r="BB47" s="28"/>
    </row>
    <row r="48" spans="1:54" x14ac:dyDescent="0.2">
      <c r="A48" s="18" t="s">
        <v>53</v>
      </c>
      <c r="B48" s="157">
        <f t="shared" si="0"/>
        <v>0</v>
      </c>
      <c r="C48" s="154"/>
      <c r="D48" s="155">
        <f t="shared" si="1"/>
        <v>0</v>
      </c>
      <c r="E48" s="16" t="s">
        <v>51</v>
      </c>
      <c r="F48" s="16"/>
      <c r="G48" s="158"/>
      <c r="H48" s="154"/>
      <c r="I48" s="155">
        <f t="shared" si="2"/>
        <v>0</v>
      </c>
      <c r="J48" s="28"/>
      <c r="K48" s="158"/>
      <c r="L48" s="154"/>
      <c r="M48" s="155">
        <f t="shared" si="3"/>
        <v>0</v>
      </c>
      <c r="N48" s="28"/>
      <c r="O48" s="158"/>
      <c r="P48" s="154"/>
      <c r="Q48" s="155">
        <f t="shared" si="4"/>
        <v>0</v>
      </c>
      <c r="R48" s="28"/>
      <c r="S48" s="158"/>
      <c r="T48" s="154"/>
      <c r="U48" s="155">
        <f t="shared" si="5"/>
        <v>0</v>
      </c>
      <c r="V48" s="28"/>
      <c r="W48" s="158"/>
      <c r="X48" s="154"/>
      <c r="Y48" s="155">
        <f t="shared" si="6"/>
        <v>0</v>
      </c>
      <c r="Z48" s="28"/>
      <c r="AA48" s="158"/>
      <c r="AB48" s="154"/>
      <c r="AC48" s="155">
        <f t="shared" si="7"/>
        <v>0</v>
      </c>
      <c r="AD48" s="28"/>
      <c r="AE48" s="158"/>
      <c r="AF48" s="154"/>
      <c r="AG48" s="155">
        <f t="shared" si="8"/>
        <v>0</v>
      </c>
      <c r="AH48" s="28"/>
      <c r="AI48" s="158"/>
      <c r="AJ48" s="154"/>
      <c r="AK48" s="155">
        <f t="shared" si="9"/>
        <v>0</v>
      </c>
      <c r="AL48" s="28"/>
      <c r="AM48" s="158"/>
      <c r="AN48" s="154"/>
      <c r="AO48" s="155">
        <f t="shared" si="10"/>
        <v>0</v>
      </c>
      <c r="AP48" s="28"/>
      <c r="AQ48" s="158"/>
      <c r="AR48" s="154"/>
      <c r="AS48" s="155">
        <f t="shared" si="11"/>
        <v>0</v>
      </c>
      <c r="AT48" s="28"/>
      <c r="AU48" s="158"/>
      <c r="AV48" s="154"/>
      <c r="AW48" s="155">
        <f t="shared" si="12"/>
        <v>0</v>
      </c>
      <c r="AX48" s="28"/>
      <c r="AY48" s="158"/>
      <c r="AZ48" s="154"/>
      <c r="BA48" s="155">
        <f t="shared" si="13"/>
        <v>0</v>
      </c>
      <c r="BB48" s="28"/>
    </row>
    <row r="49" spans="1:54" x14ac:dyDescent="0.2">
      <c r="A49" s="18" t="s">
        <v>225</v>
      </c>
      <c r="B49" s="157">
        <f t="shared" si="0"/>
        <v>0</v>
      </c>
      <c r="C49" s="154"/>
      <c r="D49" s="155">
        <f t="shared" si="1"/>
        <v>0</v>
      </c>
      <c r="E49" s="16" t="s">
        <v>51</v>
      </c>
      <c r="F49" s="16"/>
      <c r="G49" s="158"/>
      <c r="H49" s="154"/>
      <c r="I49" s="155">
        <f t="shared" si="2"/>
        <v>0</v>
      </c>
      <c r="K49" s="158"/>
      <c r="L49" s="154"/>
      <c r="M49" s="155">
        <f t="shared" si="3"/>
        <v>0</v>
      </c>
      <c r="O49" s="158"/>
      <c r="P49" s="154"/>
      <c r="Q49" s="155">
        <f t="shared" si="4"/>
        <v>0</v>
      </c>
      <c r="S49" s="158"/>
      <c r="T49" s="154"/>
      <c r="U49" s="155">
        <f t="shared" si="5"/>
        <v>0</v>
      </c>
      <c r="W49" s="158"/>
      <c r="X49" s="154"/>
      <c r="Y49" s="155">
        <f t="shared" si="6"/>
        <v>0</v>
      </c>
      <c r="AA49" s="158"/>
      <c r="AB49" s="154"/>
      <c r="AC49" s="155">
        <f t="shared" si="7"/>
        <v>0</v>
      </c>
      <c r="AE49" s="158"/>
      <c r="AF49" s="154"/>
      <c r="AG49" s="155">
        <f t="shared" si="8"/>
        <v>0</v>
      </c>
      <c r="AI49" s="158"/>
      <c r="AJ49" s="154"/>
      <c r="AK49" s="155">
        <f t="shared" si="9"/>
        <v>0</v>
      </c>
      <c r="AM49" s="158"/>
      <c r="AN49" s="154"/>
      <c r="AO49" s="155">
        <f t="shared" si="10"/>
        <v>0</v>
      </c>
      <c r="AQ49" s="158"/>
      <c r="AR49" s="154"/>
      <c r="AS49" s="155">
        <f t="shared" si="11"/>
        <v>0</v>
      </c>
      <c r="AU49" s="158"/>
      <c r="AV49" s="154"/>
      <c r="AW49" s="155">
        <f t="shared" si="12"/>
        <v>0</v>
      </c>
      <c r="AY49" s="158"/>
      <c r="AZ49" s="154"/>
      <c r="BA49" s="155">
        <f t="shared" si="13"/>
        <v>0</v>
      </c>
    </row>
    <row r="50" spans="1:54" x14ac:dyDescent="0.2">
      <c r="A50" s="18" t="s">
        <v>54</v>
      </c>
      <c r="B50" s="157">
        <f t="shared" si="0"/>
        <v>0</v>
      </c>
      <c r="C50" s="154"/>
      <c r="D50" s="155">
        <f t="shared" si="1"/>
        <v>0</v>
      </c>
      <c r="E50" s="16" t="s">
        <v>44</v>
      </c>
      <c r="F50" s="16"/>
      <c r="G50" s="158"/>
      <c r="H50" s="154"/>
      <c r="I50" s="155">
        <f t="shared" si="2"/>
        <v>0</v>
      </c>
      <c r="K50" s="158"/>
      <c r="L50" s="154"/>
      <c r="M50" s="155">
        <f t="shared" si="3"/>
        <v>0</v>
      </c>
      <c r="O50" s="158"/>
      <c r="P50" s="154"/>
      <c r="Q50" s="155">
        <f t="shared" si="4"/>
        <v>0</v>
      </c>
      <c r="S50" s="158"/>
      <c r="T50" s="154"/>
      <c r="U50" s="155">
        <f t="shared" si="5"/>
        <v>0</v>
      </c>
      <c r="W50" s="158"/>
      <c r="X50" s="154"/>
      <c r="Y50" s="155">
        <f t="shared" si="6"/>
        <v>0</v>
      </c>
      <c r="AA50" s="158"/>
      <c r="AB50" s="154"/>
      <c r="AC50" s="155">
        <f t="shared" si="7"/>
        <v>0</v>
      </c>
      <c r="AE50" s="158"/>
      <c r="AF50" s="154"/>
      <c r="AG50" s="155">
        <f t="shared" si="8"/>
        <v>0</v>
      </c>
      <c r="AI50" s="158"/>
      <c r="AJ50" s="154"/>
      <c r="AK50" s="155">
        <f t="shared" si="9"/>
        <v>0</v>
      </c>
      <c r="AM50" s="158"/>
      <c r="AN50" s="154"/>
      <c r="AO50" s="155">
        <f t="shared" si="10"/>
        <v>0</v>
      </c>
      <c r="AQ50" s="158"/>
      <c r="AR50" s="154"/>
      <c r="AS50" s="155">
        <f t="shared" si="11"/>
        <v>0</v>
      </c>
      <c r="AU50" s="158"/>
      <c r="AV50" s="154"/>
      <c r="AW50" s="155">
        <f t="shared" si="12"/>
        <v>0</v>
      </c>
      <c r="AY50" s="158"/>
      <c r="AZ50" s="154"/>
      <c r="BA50" s="155">
        <f t="shared" si="13"/>
        <v>0</v>
      </c>
    </row>
    <row r="51" spans="1:54" x14ac:dyDescent="0.2">
      <c r="A51" s="18" t="s">
        <v>226</v>
      </c>
      <c r="B51" s="157">
        <f t="shared" si="0"/>
        <v>0</v>
      </c>
      <c r="C51" s="154"/>
      <c r="D51" s="155">
        <f t="shared" si="1"/>
        <v>0</v>
      </c>
      <c r="E51" s="16" t="s">
        <v>46</v>
      </c>
      <c r="F51" s="16"/>
      <c r="G51" s="158"/>
      <c r="H51" s="154"/>
      <c r="I51" s="155">
        <f t="shared" si="2"/>
        <v>0</v>
      </c>
      <c r="K51" s="158"/>
      <c r="L51" s="154"/>
      <c r="M51" s="155">
        <f t="shared" si="3"/>
        <v>0</v>
      </c>
      <c r="O51" s="158"/>
      <c r="P51" s="154"/>
      <c r="Q51" s="155">
        <f t="shared" si="4"/>
        <v>0</v>
      </c>
      <c r="S51" s="158"/>
      <c r="T51" s="154"/>
      <c r="U51" s="155">
        <f t="shared" si="5"/>
        <v>0</v>
      </c>
      <c r="W51" s="158"/>
      <c r="X51" s="154"/>
      <c r="Y51" s="155">
        <f t="shared" si="6"/>
        <v>0</v>
      </c>
      <c r="AA51" s="158"/>
      <c r="AB51" s="154"/>
      <c r="AC51" s="155">
        <f t="shared" si="7"/>
        <v>0</v>
      </c>
      <c r="AE51" s="158"/>
      <c r="AF51" s="154"/>
      <c r="AG51" s="155">
        <f t="shared" si="8"/>
        <v>0</v>
      </c>
      <c r="AI51" s="158"/>
      <c r="AJ51" s="154"/>
      <c r="AK51" s="155">
        <f t="shared" si="9"/>
        <v>0</v>
      </c>
      <c r="AM51" s="158"/>
      <c r="AN51" s="154"/>
      <c r="AO51" s="155">
        <f t="shared" si="10"/>
        <v>0</v>
      </c>
      <c r="AQ51" s="158"/>
      <c r="AR51" s="154"/>
      <c r="AS51" s="155">
        <f t="shared" si="11"/>
        <v>0</v>
      </c>
      <c r="AU51" s="158"/>
      <c r="AV51" s="154"/>
      <c r="AW51" s="155">
        <f t="shared" si="12"/>
        <v>0</v>
      </c>
      <c r="AY51" s="158"/>
      <c r="AZ51" s="154"/>
      <c r="BA51" s="155">
        <f t="shared" si="13"/>
        <v>0</v>
      </c>
    </row>
    <row r="52" spans="1:54" x14ac:dyDescent="0.2">
      <c r="A52" s="18" t="s">
        <v>227</v>
      </c>
      <c r="B52" s="157">
        <f t="shared" si="0"/>
        <v>0</v>
      </c>
      <c r="C52" s="154"/>
      <c r="D52" s="155">
        <f t="shared" si="1"/>
        <v>0</v>
      </c>
      <c r="E52" s="16" t="s">
        <v>46</v>
      </c>
      <c r="F52" s="16"/>
      <c r="G52" s="158"/>
      <c r="H52" s="154"/>
      <c r="I52" s="155">
        <f t="shared" si="2"/>
        <v>0</v>
      </c>
      <c r="K52" s="158"/>
      <c r="L52" s="154"/>
      <c r="M52" s="155">
        <f t="shared" si="3"/>
        <v>0</v>
      </c>
      <c r="O52" s="158"/>
      <c r="P52" s="154"/>
      <c r="Q52" s="155">
        <f t="shared" si="4"/>
        <v>0</v>
      </c>
      <c r="S52" s="158"/>
      <c r="T52" s="154"/>
      <c r="U52" s="155">
        <f t="shared" si="5"/>
        <v>0</v>
      </c>
      <c r="W52" s="158"/>
      <c r="X52" s="154"/>
      <c r="Y52" s="155">
        <f t="shared" si="6"/>
        <v>0</v>
      </c>
      <c r="AA52" s="158"/>
      <c r="AB52" s="154"/>
      <c r="AC52" s="155">
        <f t="shared" si="7"/>
        <v>0</v>
      </c>
      <c r="AE52" s="158"/>
      <c r="AF52" s="154"/>
      <c r="AG52" s="155">
        <f t="shared" si="8"/>
        <v>0</v>
      </c>
      <c r="AI52" s="158"/>
      <c r="AJ52" s="154"/>
      <c r="AK52" s="155">
        <f t="shared" si="9"/>
        <v>0</v>
      </c>
      <c r="AM52" s="158"/>
      <c r="AN52" s="154"/>
      <c r="AO52" s="155">
        <f t="shared" si="10"/>
        <v>0</v>
      </c>
      <c r="AQ52" s="158"/>
      <c r="AR52" s="154"/>
      <c r="AS52" s="155">
        <f t="shared" si="11"/>
        <v>0</v>
      </c>
      <c r="AU52" s="158"/>
      <c r="AV52" s="154"/>
      <c r="AW52" s="155">
        <f t="shared" si="12"/>
        <v>0</v>
      </c>
      <c r="AY52" s="158"/>
      <c r="AZ52" s="154"/>
      <c r="BA52" s="155">
        <f t="shared" si="13"/>
        <v>0</v>
      </c>
    </row>
    <row r="53" spans="1:54" x14ac:dyDescent="0.2">
      <c r="A53" s="18" t="s">
        <v>228</v>
      </c>
      <c r="B53" s="157">
        <f t="shared" si="0"/>
        <v>0</v>
      </c>
      <c r="C53" s="154"/>
      <c r="D53" s="155">
        <f t="shared" si="1"/>
        <v>0</v>
      </c>
      <c r="E53" s="16" t="s">
        <v>46</v>
      </c>
      <c r="F53" s="16"/>
      <c r="G53" s="158"/>
      <c r="H53" s="154"/>
      <c r="I53" s="155">
        <f t="shared" si="2"/>
        <v>0</v>
      </c>
      <c r="K53" s="158"/>
      <c r="L53" s="154"/>
      <c r="M53" s="155">
        <f t="shared" si="3"/>
        <v>0</v>
      </c>
      <c r="O53" s="158"/>
      <c r="P53" s="154"/>
      <c r="Q53" s="155">
        <f t="shared" si="4"/>
        <v>0</v>
      </c>
      <c r="S53" s="158"/>
      <c r="T53" s="154"/>
      <c r="U53" s="155">
        <f t="shared" si="5"/>
        <v>0</v>
      </c>
      <c r="W53" s="158"/>
      <c r="X53" s="154"/>
      <c r="Y53" s="155">
        <f t="shared" si="6"/>
        <v>0</v>
      </c>
      <c r="AA53" s="158"/>
      <c r="AB53" s="154"/>
      <c r="AC53" s="155">
        <f t="shared" si="7"/>
        <v>0</v>
      </c>
      <c r="AE53" s="158"/>
      <c r="AF53" s="154"/>
      <c r="AG53" s="155">
        <f t="shared" si="8"/>
        <v>0</v>
      </c>
      <c r="AI53" s="158"/>
      <c r="AJ53" s="154"/>
      <c r="AK53" s="155">
        <f t="shared" si="9"/>
        <v>0</v>
      </c>
      <c r="AM53" s="158"/>
      <c r="AN53" s="154"/>
      <c r="AO53" s="155">
        <f t="shared" si="10"/>
        <v>0</v>
      </c>
      <c r="AQ53" s="158"/>
      <c r="AR53" s="154"/>
      <c r="AS53" s="155">
        <f t="shared" si="11"/>
        <v>0</v>
      </c>
      <c r="AU53" s="158"/>
      <c r="AV53" s="154"/>
      <c r="AW53" s="155">
        <f t="shared" si="12"/>
        <v>0</v>
      </c>
      <c r="AY53" s="158"/>
      <c r="AZ53" s="154"/>
      <c r="BA53" s="155">
        <f t="shared" si="13"/>
        <v>0</v>
      </c>
    </row>
    <row r="54" spans="1:54" x14ac:dyDescent="0.2">
      <c r="A54" s="18" t="s">
        <v>60</v>
      </c>
      <c r="B54" s="157">
        <f t="shared" si="0"/>
        <v>0</v>
      </c>
      <c r="C54" s="154"/>
      <c r="D54" s="155">
        <f t="shared" si="1"/>
        <v>0</v>
      </c>
      <c r="E54" s="16" t="s">
        <v>46</v>
      </c>
      <c r="F54" s="16"/>
      <c r="G54" s="158"/>
      <c r="H54" s="154"/>
      <c r="I54" s="155">
        <f t="shared" si="2"/>
        <v>0</v>
      </c>
      <c r="K54" s="158"/>
      <c r="L54" s="154"/>
      <c r="M54" s="155">
        <f t="shared" si="3"/>
        <v>0</v>
      </c>
      <c r="O54" s="158"/>
      <c r="P54" s="154"/>
      <c r="Q54" s="155">
        <f t="shared" si="4"/>
        <v>0</v>
      </c>
      <c r="S54" s="158"/>
      <c r="T54" s="154"/>
      <c r="U54" s="155">
        <f t="shared" si="5"/>
        <v>0</v>
      </c>
      <c r="W54" s="158"/>
      <c r="X54" s="154"/>
      <c r="Y54" s="155">
        <f t="shared" si="6"/>
        <v>0</v>
      </c>
      <c r="AA54" s="158"/>
      <c r="AB54" s="154"/>
      <c r="AC54" s="155">
        <f t="shared" si="7"/>
        <v>0</v>
      </c>
      <c r="AE54" s="158"/>
      <c r="AF54" s="154"/>
      <c r="AG54" s="155">
        <f t="shared" si="8"/>
        <v>0</v>
      </c>
      <c r="AI54" s="158"/>
      <c r="AJ54" s="154"/>
      <c r="AK54" s="155">
        <f t="shared" si="9"/>
        <v>0</v>
      </c>
      <c r="AM54" s="158"/>
      <c r="AN54" s="154"/>
      <c r="AO54" s="155">
        <f t="shared" si="10"/>
        <v>0</v>
      </c>
      <c r="AQ54" s="158"/>
      <c r="AR54" s="154"/>
      <c r="AS54" s="155">
        <f t="shared" si="11"/>
        <v>0</v>
      </c>
      <c r="AU54" s="158"/>
      <c r="AV54" s="154"/>
      <c r="AW54" s="155">
        <f t="shared" si="12"/>
        <v>0</v>
      </c>
      <c r="AY54" s="158"/>
      <c r="AZ54" s="154"/>
      <c r="BA54" s="155">
        <f t="shared" si="13"/>
        <v>0</v>
      </c>
    </row>
    <row r="55" spans="1:54" x14ac:dyDescent="0.2">
      <c r="A55" s="18" t="s">
        <v>56</v>
      </c>
      <c r="B55" s="157">
        <f t="shared" si="0"/>
        <v>0</v>
      </c>
      <c r="C55" s="154"/>
      <c r="D55" s="155">
        <f t="shared" si="1"/>
        <v>0</v>
      </c>
      <c r="E55" s="16" t="s">
        <v>57</v>
      </c>
      <c r="F55" s="16"/>
      <c r="G55" s="158"/>
      <c r="H55" s="154"/>
      <c r="I55" s="155">
        <f t="shared" si="2"/>
        <v>0</v>
      </c>
      <c r="J55" s="28"/>
      <c r="K55" s="158"/>
      <c r="L55" s="154"/>
      <c r="M55" s="155">
        <f t="shared" si="3"/>
        <v>0</v>
      </c>
      <c r="N55" s="28"/>
      <c r="O55" s="158"/>
      <c r="P55" s="154"/>
      <c r="Q55" s="155">
        <f t="shared" si="4"/>
        <v>0</v>
      </c>
      <c r="R55" s="28"/>
      <c r="S55" s="158"/>
      <c r="T55" s="154"/>
      <c r="U55" s="155">
        <f t="shared" si="5"/>
        <v>0</v>
      </c>
      <c r="V55" s="28"/>
      <c r="W55" s="158"/>
      <c r="X55" s="154"/>
      <c r="Y55" s="155">
        <f t="shared" si="6"/>
        <v>0</v>
      </c>
      <c r="Z55" s="28"/>
      <c r="AA55" s="158"/>
      <c r="AB55" s="154"/>
      <c r="AC55" s="155">
        <f t="shared" si="7"/>
        <v>0</v>
      </c>
      <c r="AD55" s="28"/>
      <c r="AE55" s="158"/>
      <c r="AF55" s="154"/>
      <c r="AG55" s="155">
        <f t="shared" si="8"/>
        <v>0</v>
      </c>
      <c r="AH55" s="28"/>
      <c r="AI55" s="158"/>
      <c r="AJ55" s="154"/>
      <c r="AK55" s="155">
        <f t="shared" si="9"/>
        <v>0</v>
      </c>
      <c r="AL55" s="28"/>
      <c r="AM55" s="158"/>
      <c r="AN55" s="154"/>
      <c r="AO55" s="155">
        <f t="shared" si="10"/>
        <v>0</v>
      </c>
      <c r="AP55" s="28"/>
      <c r="AQ55" s="158"/>
      <c r="AR55" s="154"/>
      <c r="AS55" s="155">
        <f t="shared" si="11"/>
        <v>0</v>
      </c>
      <c r="AT55" s="28"/>
      <c r="AU55" s="158"/>
      <c r="AV55" s="154"/>
      <c r="AW55" s="155">
        <f t="shared" si="12"/>
        <v>0</v>
      </c>
      <c r="AX55" s="28"/>
      <c r="AY55" s="158"/>
      <c r="AZ55" s="154"/>
      <c r="BA55" s="155">
        <f t="shared" si="13"/>
        <v>0</v>
      </c>
      <c r="BB55" s="28"/>
    </row>
    <row r="56" spans="1:54" x14ac:dyDescent="0.2">
      <c r="A56" s="18" t="s">
        <v>59</v>
      </c>
      <c r="B56" s="157">
        <f t="shared" si="0"/>
        <v>0</v>
      </c>
      <c r="C56" s="154"/>
      <c r="D56" s="155">
        <f t="shared" si="1"/>
        <v>0</v>
      </c>
      <c r="E56" s="16" t="s">
        <v>57</v>
      </c>
      <c r="F56" s="16"/>
      <c r="G56" s="158"/>
      <c r="H56" s="154"/>
      <c r="I56" s="155">
        <f t="shared" si="2"/>
        <v>0</v>
      </c>
      <c r="K56" s="158"/>
      <c r="L56" s="154"/>
      <c r="M56" s="155">
        <f t="shared" si="3"/>
        <v>0</v>
      </c>
      <c r="O56" s="158"/>
      <c r="P56" s="154"/>
      <c r="Q56" s="155">
        <f t="shared" si="4"/>
        <v>0</v>
      </c>
      <c r="S56" s="158"/>
      <c r="T56" s="154"/>
      <c r="U56" s="155">
        <f t="shared" si="5"/>
        <v>0</v>
      </c>
      <c r="W56" s="158"/>
      <c r="X56" s="154"/>
      <c r="Y56" s="155">
        <f t="shared" si="6"/>
        <v>0</v>
      </c>
      <c r="AA56" s="158"/>
      <c r="AB56" s="154"/>
      <c r="AC56" s="155">
        <f t="shared" si="7"/>
        <v>0</v>
      </c>
      <c r="AE56" s="158"/>
      <c r="AF56" s="154"/>
      <c r="AG56" s="155">
        <f t="shared" si="8"/>
        <v>0</v>
      </c>
      <c r="AI56" s="158"/>
      <c r="AJ56" s="154"/>
      <c r="AK56" s="155">
        <f t="shared" si="9"/>
        <v>0</v>
      </c>
      <c r="AM56" s="158"/>
      <c r="AN56" s="154"/>
      <c r="AO56" s="155">
        <f t="shared" si="10"/>
        <v>0</v>
      </c>
      <c r="AQ56" s="158"/>
      <c r="AR56" s="154"/>
      <c r="AS56" s="155">
        <f t="shared" si="11"/>
        <v>0</v>
      </c>
      <c r="AU56" s="158"/>
      <c r="AV56" s="154"/>
      <c r="AW56" s="155">
        <f t="shared" si="12"/>
        <v>0</v>
      </c>
      <c r="AY56" s="158"/>
      <c r="AZ56" s="154"/>
      <c r="BA56" s="155">
        <f t="shared" si="13"/>
        <v>0</v>
      </c>
    </row>
    <row r="57" spans="1:54" x14ac:dyDescent="0.2">
      <c r="A57" s="18" t="s">
        <v>55</v>
      </c>
      <c r="B57" s="157">
        <f t="shared" si="0"/>
        <v>0</v>
      </c>
      <c r="C57" s="154"/>
      <c r="D57" s="155">
        <f t="shared" si="1"/>
        <v>0</v>
      </c>
      <c r="E57" s="28"/>
      <c r="F57" s="28"/>
      <c r="G57" s="158"/>
      <c r="H57" s="154"/>
      <c r="I57" s="155">
        <f t="shared" si="2"/>
        <v>0</v>
      </c>
      <c r="K57" s="158"/>
      <c r="L57" s="154"/>
      <c r="M57" s="155">
        <f t="shared" si="3"/>
        <v>0</v>
      </c>
      <c r="O57" s="158"/>
      <c r="P57" s="154"/>
      <c r="Q57" s="155">
        <f t="shared" si="4"/>
        <v>0</v>
      </c>
      <c r="S57" s="158"/>
      <c r="T57" s="154"/>
      <c r="U57" s="155">
        <f t="shared" si="5"/>
        <v>0</v>
      </c>
      <c r="W57" s="158"/>
      <c r="X57" s="154"/>
      <c r="Y57" s="155">
        <f t="shared" si="6"/>
        <v>0</v>
      </c>
      <c r="AA57" s="158"/>
      <c r="AB57" s="154"/>
      <c r="AC57" s="155">
        <f t="shared" si="7"/>
        <v>0</v>
      </c>
      <c r="AE57" s="158"/>
      <c r="AF57" s="154"/>
      <c r="AG57" s="155">
        <f t="shared" si="8"/>
        <v>0</v>
      </c>
      <c r="AI57" s="158"/>
      <c r="AJ57" s="154"/>
      <c r="AK57" s="155">
        <f t="shared" si="9"/>
        <v>0</v>
      </c>
      <c r="AM57" s="158"/>
      <c r="AN57" s="154"/>
      <c r="AO57" s="155">
        <f t="shared" si="10"/>
        <v>0</v>
      </c>
      <c r="AQ57" s="158"/>
      <c r="AR57" s="154"/>
      <c r="AS57" s="155">
        <f t="shared" si="11"/>
        <v>0</v>
      </c>
      <c r="AU57" s="158"/>
      <c r="AV57" s="154"/>
      <c r="AW57" s="155">
        <f t="shared" si="12"/>
        <v>0</v>
      </c>
      <c r="AY57" s="158"/>
      <c r="AZ57" s="154"/>
      <c r="BA57" s="155">
        <f t="shared" si="13"/>
        <v>0</v>
      </c>
    </row>
    <row r="58" spans="1:54" x14ac:dyDescent="0.2">
      <c r="A58" s="18" t="s">
        <v>229</v>
      </c>
      <c r="B58" s="157">
        <f t="shared" si="0"/>
        <v>0</v>
      </c>
      <c r="C58" s="154"/>
      <c r="D58" s="155">
        <f t="shared" si="1"/>
        <v>0</v>
      </c>
      <c r="E58" s="28"/>
      <c r="F58" s="28"/>
      <c r="G58" s="158"/>
      <c r="H58" s="154"/>
      <c r="I58" s="155">
        <f t="shared" si="2"/>
        <v>0</v>
      </c>
      <c r="K58" s="158"/>
      <c r="L58" s="154"/>
      <c r="M58" s="155">
        <f t="shared" si="3"/>
        <v>0</v>
      </c>
      <c r="O58" s="158"/>
      <c r="P58" s="154"/>
      <c r="Q58" s="155">
        <f t="shared" si="4"/>
        <v>0</v>
      </c>
      <c r="S58" s="158"/>
      <c r="T58" s="154"/>
      <c r="U58" s="155">
        <f t="shared" si="5"/>
        <v>0</v>
      </c>
      <c r="W58" s="158"/>
      <c r="X58" s="154"/>
      <c r="Y58" s="155">
        <f t="shared" si="6"/>
        <v>0</v>
      </c>
      <c r="AA58" s="158"/>
      <c r="AB58" s="154"/>
      <c r="AC58" s="155">
        <f t="shared" si="7"/>
        <v>0</v>
      </c>
      <c r="AE58" s="158"/>
      <c r="AF58" s="154"/>
      <c r="AG58" s="155">
        <f t="shared" si="8"/>
        <v>0</v>
      </c>
      <c r="AI58" s="158"/>
      <c r="AJ58" s="154"/>
      <c r="AK58" s="155">
        <f t="shared" si="9"/>
        <v>0</v>
      </c>
      <c r="AM58" s="158"/>
      <c r="AN58" s="154"/>
      <c r="AO58" s="155">
        <f t="shared" si="10"/>
        <v>0</v>
      </c>
      <c r="AQ58" s="158"/>
      <c r="AR58" s="154"/>
      <c r="AS58" s="155">
        <f t="shared" si="11"/>
        <v>0</v>
      </c>
      <c r="AU58" s="158"/>
      <c r="AV58" s="154"/>
      <c r="AW58" s="155">
        <f t="shared" si="12"/>
        <v>0</v>
      </c>
      <c r="AY58" s="158"/>
      <c r="AZ58" s="154"/>
      <c r="BA58" s="155">
        <f t="shared" si="13"/>
        <v>0</v>
      </c>
    </row>
    <row r="59" spans="1:54" x14ac:dyDescent="0.2">
      <c r="A59" s="18" t="s">
        <v>229</v>
      </c>
      <c r="B59" s="157">
        <f t="shared" si="0"/>
        <v>0</v>
      </c>
      <c r="C59" s="154"/>
      <c r="D59" s="155">
        <f t="shared" si="1"/>
        <v>0</v>
      </c>
      <c r="E59" s="28"/>
      <c r="F59" s="28"/>
      <c r="G59" s="158"/>
      <c r="H59" s="154"/>
      <c r="I59" s="155">
        <f t="shared" si="2"/>
        <v>0</v>
      </c>
      <c r="K59" s="158"/>
      <c r="L59" s="154"/>
      <c r="M59" s="155">
        <f t="shared" si="3"/>
        <v>0</v>
      </c>
      <c r="O59" s="158"/>
      <c r="P59" s="154"/>
      <c r="Q59" s="155">
        <f t="shared" si="4"/>
        <v>0</v>
      </c>
      <c r="S59" s="158"/>
      <c r="T59" s="154"/>
      <c r="U59" s="155">
        <f t="shared" si="5"/>
        <v>0</v>
      </c>
      <c r="W59" s="158"/>
      <c r="X59" s="154"/>
      <c r="Y59" s="155">
        <f t="shared" si="6"/>
        <v>0</v>
      </c>
      <c r="AA59" s="158"/>
      <c r="AB59" s="154"/>
      <c r="AC59" s="155">
        <f t="shared" si="7"/>
        <v>0</v>
      </c>
      <c r="AE59" s="158"/>
      <c r="AF59" s="154"/>
      <c r="AG59" s="155">
        <f t="shared" si="8"/>
        <v>0</v>
      </c>
      <c r="AI59" s="158"/>
      <c r="AJ59" s="154"/>
      <c r="AK59" s="155">
        <f t="shared" si="9"/>
        <v>0</v>
      </c>
      <c r="AM59" s="158"/>
      <c r="AN59" s="154"/>
      <c r="AO59" s="155">
        <f t="shared" si="10"/>
        <v>0</v>
      </c>
      <c r="AQ59" s="158"/>
      <c r="AR59" s="154"/>
      <c r="AS59" s="155">
        <f t="shared" si="11"/>
        <v>0</v>
      </c>
      <c r="AU59" s="158"/>
      <c r="AV59" s="154"/>
      <c r="AW59" s="155">
        <f t="shared" si="12"/>
        <v>0</v>
      </c>
      <c r="AY59" s="158"/>
      <c r="AZ59" s="154"/>
      <c r="BA59" s="155">
        <f t="shared" si="13"/>
        <v>0</v>
      </c>
    </row>
    <row r="60" spans="1:54" ht="13.5" thickBot="1" x14ac:dyDescent="0.25">
      <c r="B60" s="160"/>
      <c r="C60" s="154"/>
      <c r="D60" s="160"/>
      <c r="E60" s="28"/>
      <c r="F60" s="28"/>
      <c r="G60" s="28"/>
      <c r="H60" s="154"/>
      <c r="I60" s="160"/>
      <c r="K60" s="28"/>
      <c r="L60" s="154"/>
      <c r="M60" s="160"/>
      <c r="O60" s="28"/>
      <c r="P60" s="154"/>
      <c r="Q60" s="160"/>
      <c r="S60" s="28"/>
      <c r="T60" s="154"/>
      <c r="U60" s="160"/>
      <c r="W60" s="28"/>
      <c r="X60" s="154"/>
      <c r="Y60" s="160"/>
      <c r="AA60" s="28"/>
      <c r="AB60" s="154"/>
      <c r="AC60" s="160"/>
      <c r="AE60" s="28"/>
      <c r="AF60" s="154"/>
      <c r="AG60" s="160"/>
      <c r="AI60" s="28"/>
      <c r="AJ60" s="154"/>
      <c r="AK60" s="160"/>
      <c r="AM60" s="28"/>
      <c r="AN60" s="154"/>
      <c r="AO60" s="160"/>
      <c r="AQ60" s="28"/>
      <c r="AR60" s="154"/>
      <c r="AS60" s="160"/>
      <c r="AU60" s="28"/>
      <c r="AV60" s="154"/>
      <c r="AW60" s="160"/>
      <c r="AY60" s="28"/>
      <c r="AZ60" s="154"/>
      <c r="BA60" s="160"/>
    </row>
    <row r="61" spans="1:54" ht="14.25" thickTop="1" thickBot="1" x14ac:dyDescent="0.25">
      <c r="A61" s="14" t="s">
        <v>230</v>
      </c>
      <c r="B61" s="154"/>
      <c r="C61" s="154"/>
      <c r="D61" s="161">
        <f>SUM(D36:D59)</f>
        <v>0</v>
      </c>
      <c r="G61" s="28"/>
      <c r="H61" s="154"/>
      <c r="I61" s="161">
        <f>SUM(I36:I59)</f>
        <v>0</v>
      </c>
      <c r="K61" s="28"/>
      <c r="L61" s="154"/>
      <c r="M61" s="161">
        <f>SUM(M36:M59)</f>
        <v>0</v>
      </c>
      <c r="O61" s="28"/>
      <c r="P61" s="154"/>
      <c r="Q61" s="161">
        <f>SUM(Q36:Q59)</f>
        <v>0</v>
      </c>
      <c r="S61" s="28"/>
      <c r="T61" s="154"/>
      <c r="U61" s="161">
        <f>SUM(U36:U59)</f>
        <v>0</v>
      </c>
      <c r="W61" s="28"/>
      <c r="X61" s="154"/>
      <c r="Y61" s="161">
        <f>SUM(Y36:Y59)</f>
        <v>0</v>
      </c>
      <c r="AA61" s="28"/>
      <c r="AB61" s="154"/>
      <c r="AC61" s="161">
        <f>SUM(AC36:AC59)</f>
        <v>0</v>
      </c>
      <c r="AE61" s="28"/>
      <c r="AF61" s="154"/>
      <c r="AG61" s="161">
        <f>SUM(AG36:AG59)</f>
        <v>0</v>
      </c>
      <c r="AI61" s="28"/>
      <c r="AJ61" s="154"/>
      <c r="AK61" s="161">
        <f>SUM(AK36:AK59)</f>
        <v>0</v>
      </c>
      <c r="AM61" s="28"/>
      <c r="AN61" s="154"/>
      <c r="AO61" s="161">
        <f>SUM(AO36:AO59)</f>
        <v>0</v>
      </c>
      <c r="AQ61" s="28"/>
      <c r="AR61" s="154"/>
      <c r="AS61" s="161">
        <f>SUM(AS36:AS59)</f>
        <v>0</v>
      </c>
      <c r="AU61" s="28"/>
      <c r="AV61" s="154"/>
      <c r="AW61" s="161">
        <f>SUM(AW36:AW59)</f>
        <v>0</v>
      </c>
      <c r="AY61" s="28"/>
      <c r="AZ61" s="154"/>
      <c r="BA61" s="161">
        <f>SUM(BA36:BA59)</f>
        <v>0</v>
      </c>
    </row>
    <row r="62" spans="1:54" ht="13.5" thickTop="1" x14ac:dyDescent="0.2"/>
    <row r="63" spans="1:54" x14ac:dyDescent="0.2">
      <c r="A63" s="162" t="s">
        <v>231</v>
      </c>
    </row>
    <row r="64" spans="1:54" x14ac:dyDescent="0.2">
      <c r="A64" s="163" t="s">
        <v>47</v>
      </c>
      <c r="B64" s="164">
        <f>D37+D53+D51+D52+D54</f>
        <v>0</v>
      </c>
    </row>
    <row r="65" spans="1:2" x14ac:dyDescent="0.2">
      <c r="A65" s="163" t="s">
        <v>52</v>
      </c>
      <c r="B65" s="164">
        <f>D45+D48+D47+D46+D49</f>
        <v>0</v>
      </c>
    </row>
    <row r="66" spans="1:2" x14ac:dyDescent="0.2">
      <c r="A66" s="163" t="s">
        <v>45</v>
      </c>
      <c r="B66" s="164">
        <f>D36+D50+D39</f>
        <v>0</v>
      </c>
    </row>
    <row r="67" spans="1:2" x14ac:dyDescent="0.2">
      <c r="A67" s="163" t="s">
        <v>58</v>
      </c>
      <c r="B67" s="164">
        <f>D55+D56</f>
        <v>0</v>
      </c>
    </row>
    <row r="68" spans="1:2" x14ac:dyDescent="0.2">
      <c r="B68" s="154"/>
    </row>
  </sheetData>
  <mergeCells count="35">
    <mergeCell ref="K34:M34"/>
    <mergeCell ref="A1:BB1"/>
    <mergeCell ref="A2:L2"/>
    <mergeCell ref="A3:B3"/>
    <mergeCell ref="A4:B4"/>
    <mergeCell ref="B16:G16"/>
    <mergeCell ref="B17:G17"/>
    <mergeCell ref="B18:G18"/>
    <mergeCell ref="B19:G19"/>
    <mergeCell ref="B20:G20"/>
    <mergeCell ref="B34:D34"/>
    <mergeCell ref="G34:I34"/>
    <mergeCell ref="AM34:AO34"/>
    <mergeCell ref="AQ34:AS34"/>
    <mergeCell ref="AU34:AW34"/>
    <mergeCell ref="AY34:BA34"/>
    <mergeCell ref="B43:D43"/>
    <mergeCell ref="G43:I43"/>
    <mergeCell ref="K43:M43"/>
    <mergeCell ref="O43:Q43"/>
    <mergeCell ref="S43:U43"/>
    <mergeCell ref="W43:Y43"/>
    <mergeCell ref="O34:Q34"/>
    <mergeCell ref="S34:U34"/>
    <mergeCell ref="W34:Y34"/>
    <mergeCell ref="AA34:AC34"/>
    <mergeCell ref="AE34:AG34"/>
    <mergeCell ref="AI34:AK34"/>
    <mergeCell ref="AY43:BA43"/>
    <mergeCell ref="AA43:AC43"/>
    <mergeCell ref="AE43:AG43"/>
    <mergeCell ref="AI43:AK43"/>
    <mergeCell ref="AM43:AO43"/>
    <mergeCell ref="AQ43:AS43"/>
    <mergeCell ref="AU43:AW43"/>
  </mergeCells>
  <hyperlinks>
    <hyperlink ref="A2:D2" r:id="rId1" display="*This is a general guide and does not include all factors to consider; please refer to IRS Publication 463. " xr:uid="{3B8B5DF6-7653-4E72-B9E9-B0E1B9BCE1A2}"/>
    <hyperlink ref="A2:L2" r:id="rId2" display="*This is a general guide and does not include all factors to consider; please refer to IRS Publication 587, Business Use of Home. " xr:uid="{8A73E623-0650-4352-A9F9-203EF64482BD}"/>
    <hyperlink ref="BB2" r:id="rId3" display="*This is a general guide and does not include all factors to consider; please refer to IRS Publication 587, Business Use of Home. " xr:uid="{E88E5B1F-2D95-4CA2-A60C-DC3C15609DBA}"/>
    <hyperlink ref="N2:P2" r:id="rId4" display="*This is a general guide and does not include all factors to consider; please refer to IRS Publication 587, Business Use of Home. " xr:uid="{ABF92A49-7FE1-4D1D-89C6-F144D06B551C}"/>
    <hyperlink ref="R2:T2" r:id="rId5" display="*This is a general guide and does not include all factors to consider; please refer to IRS Publication 587, Business Use of Home. " xr:uid="{428065B9-F11A-4F5A-8291-9637CEDC2EF9}"/>
    <hyperlink ref="V2:X2" r:id="rId6" display="*This is a general guide and does not include all factors to consider; please refer to IRS Publication 587, Business Use of Home. " xr:uid="{F9C73DFA-7BC8-4869-B979-AAA5C803EBE3}"/>
    <hyperlink ref="Z2:AB2" r:id="rId7" display="*This is a general guide and does not include all factors to consider; please refer to IRS Publication 587, Business Use of Home. " xr:uid="{E41E0A29-4DD8-4504-9163-42EFFD0DEA5D}"/>
    <hyperlink ref="AD2:AF2" r:id="rId8" display="*This is a general guide and does not include all factors to consider; please refer to IRS Publication 587, Business Use of Home. " xr:uid="{3EA82154-618C-429A-A3D1-0A3DCCC7E6C3}"/>
    <hyperlink ref="AH2:AJ2" r:id="rId9" display="*This is a general guide and does not include all factors to consider; please refer to IRS Publication 587, Business Use of Home. " xr:uid="{EFE92FD7-EAFF-4299-BB83-594C325663C7}"/>
    <hyperlink ref="AL2:AN2" r:id="rId10" display="*This is a general guide and does not include all factors to consider; please refer to IRS Publication 587, Business Use of Home. " xr:uid="{22472072-D236-44BE-90FF-58A20D4815F4}"/>
    <hyperlink ref="AP2:AR2" r:id="rId11" display="*This is a general guide and does not include all factors to consider; please refer to IRS Publication 587, Business Use of Home. " xr:uid="{05A1328D-514A-4722-B848-B1354842A571}"/>
    <hyperlink ref="AT2:AV2" r:id="rId12" display="*This is a general guide and does not include all factors to consider; please refer to IRS Publication 587, Business Use of Home. " xr:uid="{B839E1AD-93C0-4970-8EAB-2D5E978E0870}"/>
    <hyperlink ref="AX2:AZ2" r:id="rId13" display="*This is a general guide and does not include all factors to consider; please refer to IRS Publication 587, Business Use of Home. " xr:uid="{2DB62408-1842-4DD8-949A-0C74A0A7B500}"/>
    <hyperlink ref="N6" r:id="rId14" display="*This is a general guide and does not include all factors to consider; please refer to IRS Publication 587, Business Use of Home. " xr:uid="{F8085ED9-24A9-4678-B10C-54D0C9B61ABD}"/>
    <hyperlink ref="R6" r:id="rId15" display="*This is a general guide and does not include all factors to consider; please refer to IRS Publication 587, Business Use of Home. " xr:uid="{B136CD1F-4078-408E-8781-38591FE137F5}"/>
    <hyperlink ref="V6" r:id="rId16" display="*This is a general guide and does not include all factors to consider; please refer to IRS Publication 587, Business Use of Home. " xr:uid="{1916B3BD-B6A8-49A7-911E-2939BD8D5A92}"/>
    <hyperlink ref="Z6" r:id="rId17" display="*This is a general guide and does not include all factors to consider; please refer to IRS Publication 587, Business Use of Home. " xr:uid="{DE9C908B-80E2-4F20-8602-92E860BDE2D4}"/>
    <hyperlink ref="AD6" r:id="rId18" display="*This is a general guide and does not include all factors to consider; please refer to IRS Publication 587, Business Use of Home. " xr:uid="{C661EB79-37CF-436D-9CAC-93B0069A322C}"/>
    <hyperlink ref="AH6" r:id="rId19" display="*This is a general guide and does not include all factors to consider; please refer to IRS Publication 587, Business Use of Home. " xr:uid="{70A36DED-903F-46E8-8D16-4A601C6B044A}"/>
    <hyperlink ref="AL6" r:id="rId20" display="*This is a general guide and does not include all factors to consider; please refer to IRS Publication 587, Business Use of Home. " xr:uid="{B99838F2-D4A3-4E39-95A2-61CE2936115F}"/>
    <hyperlink ref="AP6" r:id="rId21" display="*This is a general guide and does not include all factors to consider; please refer to IRS Publication 587, Business Use of Home. " xr:uid="{71B83526-0961-4FFE-AA73-040FFFB740F2}"/>
    <hyperlink ref="AU5" r:id="rId22" display="*This is a general guide and does not include all factors to consider; please refer to IRS Publication 587, Business Use of Home. " xr:uid="{A0BB54B8-CD41-4ACE-A2DC-E1086F398A45}"/>
    <hyperlink ref="AY5" r:id="rId23" display="*This is a general guide and does not include all factors to consider; please refer to IRS Publication 587, Business Use of Home. " xr:uid="{C4F0DE20-D532-4C22-B11E-2AD49A927831}"/>
    <hyperlink ref="BD5" r:id="rId24" display="*This is a general guide and does not include all factors to consider; please refer to IRS Publication 587, Business Use of Home. " xr:uid="{B641171F-EC69-438F-BA69-BCBF76FB03FB}"/>
    <hyperlink ref="BB5" r:id="rId25" display="*This is a general guide and does not include all factors to consider; please refer to IRS Publication 587, Business Use of Home. " xr:uid="{9605FB56-F1DD-41D9-A0BB-12B607288DE6}"/>
  </hyperlinks>
  <pageMargins left="0.7" right="0.7" top="0.75" bottom="0.75" header="0.3" footer="0.3"/>
  <pageSetup scale="88" orientation="landscape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0DCC-8396-4722-A822-5B4B9A781048}">
  <sheetPr>
    <tabColor rgb="FF92D050"/>
  </sheetPr>
  <dimension ref="A1:W59"/>
  <sheetViews>
    <sheetView showGridLines="0" topLeftCell="A32" workbookViewId="0">
      <selection activeCell="L30" sqref="L30"/>
    </sheetView>
  </sheetViews>
  <sheetFormatPr defaultColWidth="8.85546875" defaultRowHeight="12.75" x14ac:dyDescent="0.2"/>
  <cols>
    <col min="1" max="1" width="24.7109375" style="13" customWidth="1"/>
    <col min="2" max="2" width="10.28515625" style="13" customWidth="1"/>
    <col min="3" max="3" width="1.5703125" style="13" customWidth="1"/>
    <col min="4" max="4" width="12" style="13" customWidth="1"/>
    <col min="5" max="5" width="1.5703125" style="13" customWidth="1"/>
    <col min="6" max="6" width="10.42578125" style="13" customWidth="1"/>
    <col min="7" max="7" width="9.5703125" style="13" customWidth="1"/>
    <col min="8" max="9" width="5.7109375" style="13" customWidth="1"/>
    <col min="10" max="10" width="12.42578125" style="13" customWidth="1"/>
    <col min="11" max="11" width="3" style="13" customWidth="1"/>
    <col min="12" max="12" width="24.85546875" style="13" customWidth="1"/>
    <col min="13" max="13" width="10.7109375" style="13" customWidth="1"/>
    <col min="14" max="14" width="1.42578125" style="13" customWidth="1"/>
    <col min="15" max="15" width="11.5703125" style="13" customWidth="1"/>
    <col min="16" max="16" width="1.42578125" style="13" customWidth="1"/>
    <col min="17" max="17" width="10.140625" style="13" customWidth="1"/>
    <col min="18" max="18" width="9" style="13" customWidth="1"/>
    <col min="19" max="20" width="5.7109375" style="13" customWidth="1"/>
    <col min="21" max="16384" width="8.85546875" style="13"/>
  </cols>
  <sheetData>
    <row r="1" spans="1:23" s="18" customFormat="1" ht="25.15" customHeight="1" x14ac:dyDescent="0.25">
      <c r="A1" s="218" t="s">
        <v>232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85"/>
      <c r="R1" s="185"/>
      <c r="S1" s="185"/>
      <c r="T1" s="185"/>
      <c r="U1" s="185"/>
      <c r="V1" s="185"/>
      <c r="W1" s="185"/>
    </row>
    <row r="2" spans="1:23" customFormat="1" ht="15" x14ac:dyDescent="0.25">
      <c r="A2" s="200" t="s">
        <v>151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23" s="18" customFormat="1" ht="7.9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/>
      <c r="K3"/>
      <c r="L3" s="37"/>
      <c r="M3" s="37"/>
      <c r="N3" s="37"/>
      <c r="O3" s="37"/>
      <c r="P3" s="37"/>
      <c r="Q3"/>
      <c r="R3"/>
      <c r="S3"/>
      <c r="T3"/>
      <c r="U3"/>
      <c r="V3"/>
      <c r="W3"/>
    </row>
    <row r="4" spans="1:23" s="32" customFormat="1" ht="15" x14ac:dyDescent="0.25">
      <c r="A4" s="201" t="s">
        <v>0</v>
      </c>
      <c r="B4" s="185"/>
      <c r="C4"/>
      <c r="D4" s="31"/>
      <c r="E4"/>
      <c r="F4" s="31"/>
      <c r="G4" s="31"/>
      <c r="H4" s="31"/>
      <c r="I4" s="31"/>
      <c r="L4" s="31"/>
      <c r="M4" s="31"/>
      <c r="N4" s="31"/>
      <c r="O4" s="31"/>
      <c r="P4" s="31"/>
    </row>
    <row r="5" spans="1:23" s="32" customFormat="1" ht="15" x14ac:dyDescent="0.25">
      <c r="A5" s="202" t="s">
        <v>1</v>
      </c>
      <c r="B5" s="203"/>
      <c r="C5"/>
      <c r="D5" s="33"/>
      <c r="E5"/>
      <c r="F5" s="33"/>
      <c r="G5" s="33"/>
      <c r="H5" s="33"/>
      <c r="I5" s="33"/>
      <c r="L5" s="33"/>
      <c r="M5" s="33"/>
      <c r="N5" s="33"/>
      <c r="O5" s="33"/>
      <c r="P5" s="33"/>
    </row>
    <row r="6" spans="1:23" s="18" customFormat="1" ht="7.15" customHeight="1" x14ac:dyDescent="0.2"/>
    <row r="7" spans="1:23" x14ac:dyDescent="0.2">
      <c r="A7" s="134" t="s">
        <v>233</v>
      </c>
      <c r="B7" s="15"/>
      <c r="C7" s="15"/>
      <c r="D7" s="15"/>
      <c r="E7" s="15"/>
      <c r="F7" s="15"/>
      <c r="G7" s="15"/>
      <c r="H7" s="15"/>
      <c r="I7" s="15"/>
      <c r="L7" s="15"/>
    </row>
    <row r="8" spans="1:23" ht="15.75" x14ac:dyDescent="0.25">
      <c r="A8" s="11" t="s">
        <v>234</v>
      </c>
      <c r="B8" s="12"/>
      <c r="C8" s="12"/>
      <c r="D8" s="12"/>
      <c r="E8" s="12"/>
      <c r="F8" s="135"/>
      <c r="L8" s="11" t="s">
        <v>235</v>
      </c>
      <c r="M8" s="12"/>
      <c r="N8" s="12"/>
      <c r="O8" s="12"/>
      <c r="P8" s="12"/>
      <c r="Q8" s="135"/>
    </row>
    <row r="10" spans="1:23" ht="15" x14ac:dyDescent="0.25">
      <c r="A10" s="13" t="s">
        <v>65</v>
      </c>
      <c r="B10" s="204"/>
      <c r="C10" s="204"/>
      <c r="D10" s="205"/>
      <c r="E10" s="205"/>
      <c r="F10" s="205"/>
      <c r="G10" s="55"/>
      <c r="H10" s="55"/>
      <c r="I10" s="55"/>
      <c r="L10" s="13" t="s">
        <v>65</v>
      </c>
      <c r="M10" s="204"/>
      <c r="N10" s="205"/>
      <c r="O10" s="205"/>
      <c r="P10" s="205"/>
      <c r="Q10" s="205"/>
    </row>
    <row r="11" spans="1:23" ht="15" x14ac:dyDescent="0.25">
      <c r="A11" s="13" t="s">
        <v>66</v>
      </c>
      <c r="B11" s="204"/>
      <c r="C11" s="204"/>
      <c r="D11" s="205"/>
      <c r="E11" s="205"/>
      <c r="F11" s="205"/>
      <c r="G11" s="55"/>
      <c r="H11" s="55"/>
      <c r="I11" s="55"/>
      <c r="L11" s="13" t="s">
        <v>66</v>
      </c>
      <c r="M11" s="204"/>
      <c r="N11" s="205"/>
      <c r="O11" s="205"/>
      <c r="P11" s="205"/>
      <c r="Q11" s="205"/>
    </row>
    <row r="12" spans="1:23" ht="15" x14ac:dyDescent="0.25">
      <c r="A12" s="13" t="s">
        <v>67</v>
      </c>
      <c r="B12" s="217"/>
      <c r="C12" s="217"/>
      <c r="D12" s="205"/>
      <c r="E12" s="205"/>
      <c r="F12" s="205"/>
      <c r="G12" s="55"/>
      <c r="H12" s="55"/>
      <c r="I12" s="55"/>
      <c r="L12" s="13" t="s">
        <v>67</v>
      </c>
      <c r="M12" s="217"/>
      <c r="N12" s="217"/>
      <c r="O12" s="205"/>
      <c r="P12" s="205"/>
      <c r="Q12" s="205"/>
    </row>
    <row r="13" spans="1:23" ht="15" x14ac:dyDescent="0.25">
      <c r="A13" s="13" t="s">
        <v>236</v>
      </c>
      <c r="B13" s="215">
        <v>0</v>
      </c>
      <c r="C13" s="215"/>
      <c r="D13" s="216"/>
      <c r="E13" s="216"/>
      <c r="F13" s="216"/>
      <c r="G13" s="55"/>
      <c r="H13" s="55"/>
      <c r="I13" s="55"/>
      <c r="L13" s="13" t="s">
        <v>236</v>
      </c>
      <c r="M13" s="215">
        <v>0</v>
      </c>
      <c r="N13" s="215"/>
      <c r="O13" s="216"/>
      <c r="P13" s="216"/>
      <c r="Q13" s="216"/>
    </row>
    <row r="14" spans="1:23" ht="15" x14ac:dyDescent="0.25">
      <c r="A14" s="13" t="s">
        <v>237</v>
      </c>
      <c r="B14" s="206"/>
      <c r="C14" s="206"/>
      <c r="D14" s="207"/>
      <c r="E14" s="207"/>
      <c r="F14" s="207"/>
      <c r="G14" s="55"/>
      <c r="H14" s="55"/>
      <c r="I14" s="55"/>
      <c r="L14" s="13" t="s">
        <v>237</v>
      </c>
      <c r="M14" s="206"/>
      <c r="N14" s="206"/>
      <c r="O14" s="207"/>
      <c r="P14" s="207"/>
      <c r="Q14" s="207"/>
    </row>
    <row r="15" spans="1:23" ht="15" x14ac:dyDescent="0.25">
      <c r="A15" s="13" t="s">
        <v>238</v>
      </c>
      <c r="B15" s="215">
        <v>0</v>
      </c>
      <c r="C15" s="215"/>
      <c r="D15" s="216"/>
      <c r="E15" s="216"/>
      <c r="F15" s="216"/>
      <c r="G15" s="55"/>
      <c r="H15" s="55"/>
      <c r="I15" s="55"/>
      <c r="L15" s="13" t="s">
        <v>239</v>
      </c>
      <c r="M15" s="215">
        <v>0</v>
      </c>
      <c r="N15" s="215"/>
      <c r="O15" s="216"/>
      <c r="P15" s="216"/>
      <c r="Q15" s="216"/>
    </row>
    <row r="16" spans="1:23" ht="26.25" x14ac:dyDescent="0.25">
      <c r="A16" s="13" t="s">
        <v>240</v>
      </c>
      <c r="B16" s="215">
        <v>0</v>
      </c>
      <c r="C16" s="215"/>
      <c r="D16" s="216"/>
      <c r="E16" s="216"/>
      <c r="F16" s="216"/>
      <c r="G16" s="55"/>
      <c r="H16" s="55"/>
      <c r="I16" s="55"/>
      <c r="L16" s="13" t="s">
        <v>241</v>
      </c>
      <c r="M16" s="215">
        <v>0</v>
      </c>
      <c r="N16" s="215"/>
      <c r="O16" s="216"/>
      <c r="P16" s="216"/>
      <c r="Q16" s="216"/>
    </row>
    <row r="18" spans="1:20" x14ac:dyDescent="0.2">
      <c r="A18" s="134" t="s">
        <v>242</v>
      </c>
      <c r="B18" s="15"/>
      <c r="C18" s="15"/>
      <c r="D18" s="15"/>
      <c r="E18" s="15"/>
      <c r="F18" s="15"/>
      <c r="G18" s="15"/>
      <c r="H18" s="15"/>
      <c r="I18" s="15"/>
      <c r="L18" s="15"/>
    </row>
    <row r="19" spans="1:20" x14ac:dyDescent="0.2">
      <c r="H19" s="40" t="s">
        <v>31</v>
      </c>
      <c r="I19" s="40" t="s">
        <v>32</v>
      </c>
      <c r="S19" s="40" t="s">
        <v>31</v>
      </c>
      <c r="T19" s="40" t="s">
        <v>32</v>
      </c>
    </row>
    <row r="20" spans="1:20" x14ac:dyDescent="0.2">
      <c r="A20" s="18" t="s">
        <v>243</v>
      </c>
      <c r="H20" s="19"/>
      <c r="I20" s="19"/>
      <c r="L20" s="18" t="s">
        <v>243</v>
      </c>
      <c r="S20" s="19"/>
      <c r="T20" s="19"/>
    </row>
    <row r="21" spans="1:20" x14ac:dyDescent="0.2">
      <c r="A21" s="18" t="s">
        <v>33</v>
      </c>
      <c r="H21" s="19"/>
      <c r="I21" s="19"/>
      <c r="L21" s="18" t="s">
        <v>33</v>
      </c>
      <c r="S21" s="19"/>
      <c r="T21" s="19"/>
    </row>
    <row r="22" spans="1:20" x14ac:dyDescent="0.2">
      <c r="A22" s="18" t="s">
        <v>34</v>
      </c>
      <c r="H22" s="19"/>
      <c r="I22" s="19"/>
      <c r="L22" s="18" t="s">
        <v>34</v>
      </c>
      <c r="S22" s="19"/>
      <c r="T22" s="19"/>
    </row>
    <row r="23" spans="1:20" x14ac:dyDescent="0.2">
      <c r="A23" s="18" t="s">
        <v>35</v>
      </c>
      <c r="H23" s="19"/>
      <c r="I23" s="19"/>
      <c r="L23" s="18" t="s">
        <v>35</v>
      </c>
      <c r="S23" s="19"/>
      <c r="T23" s="19"/>
    </row>
    <row r="24" spans="1:20" x14ac:dyDescent="0.2">
      <c r="A24" s="38" t="s">
        <v>36</v>
      </c>
      <c r="B24" s="22"/>
      <c r="C24" s="22"/>
      <c r="D24" s="22"/>
      <c r="E24" s="22"/>
      <c r="F24" s="22"/>
      <c r="G24" s="22"/>
      <c r="H24" s="22"/>
      <c r="I24" s="22"/>
      <c r="L24" s="38" t="s">
        <v>36</v>
      </c>
      <c r="M24" s="22"/>
    </row>
    <row r="25" spans="1:20" x14ac:dyDescent="0.2">
      <c r="A25" s="18"/>
      <c r="H25" s="20"/>
      <c r="I25" s="20"/>
      <c r="K25" s="20"/>
      <c r="P25" s="20"/>
    </row>
    <row r="26" spans="1:20" x14ac:dyDescent="0.2">
      <c r="A26" s="23" t="s">
        <v>271</v>
      </c>
      <c r="B26" s="24"/>
      <c r="C26" s="24"/>
      <c r="D26" s="24"/>
      <c r="E26" s="24"/>
      <c r="F26" s="41">
        <v>0.67</v>
      </c>
      <c r="G26" s="24"/>
      <c r="H26" s="24"/>
      <c r="I26" s="24"/>
      <c r="K26" s="20"/>
    </row>
    <row r="27" spans="1:20" x14ac:dyDescent="0.2">
      <c r="A27" s="14"/>
      <c r="K27" s="20"/>
    </row>
    <row r="28" spans="1:20" x14ac:dyDescent="0.2">
      <c r="A28" s="134" t="s">
        <v>244</v>
      </c>
      <c r="B28" s="15"/>
      <c r="C28" s="15"/>
      <c r="D28" s="15"/>
      <c r="E28" s="15"/>
      <c r="F28" s="15"/>
      <c r="G28" s="15"/>
      <c r="H28" s="15"/>
      <c r="I28" s="15"/>
      <c r="K28" s="20"/>
      <c r="L28" s="15"/>
    </row>
    <row r="29" spans="1:20" x14ac:dyDescent="0.2">
      <c r="A29" s="209" t="s">
        <v>272</v>
      </c>
      <c r="B29" s="210"/>
      <c r="C29" s="210"/>
      <c r="D29" s="210"/>
      <c r="E29" s="210"/>
      <c r="F29" s="210"/>
      <c r="G29" s="211"/>
      <c r="H29" s="20"/>
      <c r="I29" s="20"/>
      <c r="J29" s="20"/>
      <c r="K29" s="20"/>
      <c r="L29" s="209" t="s">
        <v>272</v>
      </c>
      <c r="M29" s="210"/>
      <c r="N29" s="210"/>
      <c r="O29" s="210"/>
      <c r="P29" s="210"/>
      <c r="Q29" s="210"/>
      <c r="R29" s="211"/>
    </row>
    <row r="30" spans="1:20" ht="30" x14ac:dyDescent="0.25">
      <c r="A30" s="165"/>
      <c r="B30" s="56" t="s">
        <v>26</v>
      </c>
      <c r="C30" s="56"/>
      <c r="D30" s="183" t="s">
        <v>269</v>
      </c>
      <c r="E30" s="56"/>
      <c r="F30" s="56" t="s">
        <v>27</v>
      </c>
      <c r="G30" s="70"/>
      <c r="H30" s="20"/>
      <c r="I30" s="20"/>
      <c r="J30" s="56"/>
      <c r="K30" s="56"/>
      <c r="L30" s="165"/>
      <c r="M30" s="56" t="s">
        <v>26</v>
      </c>
      <c r="N30" s="56"/>
      <c r="O30" s="183" t="s">
        <v>269</v>
      </c>
      <c r="P30" s="56"/>
      <c r="Q30" s="56" t="s">
        <v>27</v>
      </c>
      <c r="R30" s="166"/>
    </row>
    <row r="31" spans="1:20" x14ac:dyDescent="0.2">
      <c r="A31" s="67" t="s">
        <v>212</v>
      </c>
      <c r="B31" s="81"/>
      <c r="C31" s="20"/>
      <c r="D31" s="81"/>
      <c r="E31" s="20"/>
      <c r="F31" s="167">
        <f t="shared" ref="F31:F42" si="0">B31+D31</f>
        <v>0</v>
      </c>
      <c r="G31" s="68"/>
      <c r="H31" s="69"/>
      <c r="I31" s="69"/>
      <c r="J31" s="20"/>
      <c r="K31" s="20"/>
      <c r="L31" s="67" t="s">
        <v>212</v>
      </c>
      <c r="M31" s="81"/>
      <c r="N31" s="20"/>
      <c r="O31" s="81"/>
      <c r="P31" s="20"/>
      <c r="Q31" s="167">
        <f t="shared" ref="Q31:Q42" si="1">M31+O31</f>
        <v>0</v>
      </c>
      <c r="R31" s="70"/>
    </row>
    <row r="32" spans="1:20" x14ac:dyDescent="0.2">
      <c r="A32" s="67" t="s">
        <v>213</v>
      </c>
      <c r="B32" s="168"/>
      <c r="C32" s="20"/>
      <c r="D32" s="168"/>
      <c r="E32" s="20"/>
      <c r="F32" s="167">
        <f t="shared" si="0"/>
        <v>0</v>
      </c>
      <c r="G32" s="68"/>
      <c r="H32" s="69"/>
      <c r="I32" s="69"/>
      <c r="J32" s="20"/>
      <c r="K32" s="20"/>
      <c r="L32" s="67" t="s">
        <v>213</v>
      </c>
      <c r="M32" s="168"/>
      <c r="N32" s="20"/>
      <c r="O32" s="168"/>
      <c r="P32" s="20"/>
      <c r="Q32" s="167">
        <f t="shared" si="1"/>
        <v>0</v>
      </c>
      <c r="R32" s="70"/>
    </row>
    <row r="33" spans="1:21" x14ac:dyDescent="0.2">
      <c r="A33" s="67" t="s">
        <v>214</v>
      </c>
      <c r="B33" s="168"/>
      <c r="C33" s="20"/>
      <c r="D33" s="168"/>
      <c r="E33" s="20"/>
      <c r="F33" s="167">
        <f t="shared" si="0"/>
        <v>0</v>
      </c>
      <c r="G33" s="68"/>
      <c r="H33" s="69"/>
      <c r="I33" s="69"/>
      <c r="J33" s="20"/>
      <c r="K33" s="20"/>
      <c r="L33" s="67" t="s">
        <v>214</v>
      </c>
      <c r="M33" s="168"/>
      <c r="N33" s="20"/>
      <c r="O33" s="168"/>
      <c r="P33" s="20"/>
      <c r="Q33" s="167">
        <f t="shared" si="1"/>
        <v>0</v>
      </c>
      <c r="R33" s="70"/>
    </row>
    <row r="34" spans="1:21" x14ac:dyDescent="0.2">
      <c r="A34" s="67" t="s">
        <v>215</v>
      </c>
      <c r="B34" s="168"/>
      <c r="C34" s="20"/>
      <c r="D34" s="168"/>
      <c r="E34" s="20"/>
      <c r="F34" s="167">
        <f t="shared" si="0"/>
        <v>0</v>
      </c>
      <c r="G34" s="68"/>
      <c r="H34" s="69"/>
      <c r="I34" s="69"/>
      <c r="J34" s="20"/>
      <c r="K34" s="20"/>
      <c r="L34" s="67" t="s">
        <v>215</v>
      </c>
      <c r="M34" s="168"/>
      <c r="N34" s="20"/>
      <c r="O34" s="168"/>
      <c r="P34" s="20"/>
      <c r="Q34" s="167">
        <f t="shared" si="1"/>
        <v>0</v>
      </c>
      <c r="R34" s="70"/>
    </row>
    <row r="35" spans="1:21" x14ac:dyDescent="0.2">
      <c r="A35" s="67" t="s">
        <v>216</v>
      </c>
      <c r="B35" s="168"/>
      <c r="C35" s="20"/>
      <c r="D35" s="168"/>
      <c r="E35" s="20"/>
      <c r="F35" s="167">
        <f t="shared" si="0"/>
        <v>0</v>
      </c>
      <c r="G35" s="68"/>
      <c r="H35" s="69"/>
      <c r="I35" s="69"/>
      <c r="J35" s="20"/>
      <c r="K35" s="20"/>
      <c r="L35" s="67" t="s">
        <v>216</v>
      </c>
      <c r="M35" s="168"/>
      <c r="N35" s="20"/>
      <c r="O35" s="168"/>
      <c r="P35" s="20"/>
      <c r="Q35" s="167">
        <f t="shared" si="1"/>
        <v>0</v>
      </c>
      <c r="R35" s="70"/>
    </row>
    <row r="36" spans="1:21" x14ac:dyDescent="0.2">
      <c r="A36" s="67" t="s">
        <v>217</v>
      </c>
      <c r="B36" s="168"/>
      <c r="C36" s="20"/>
      <c r="D36" s="168"/>
      <c r="E36" s="20"/>
      <c r="F36" s="167">
        <f t="shared" si="0"/>
        <v>0</v>
      </c>
      <c r="G36" s="68"/>
      <c r="H36" s="69"/>
      <c r="I36" s="69"/>
      <c r="J36" s="20"/>
      <c r="K36" s="20"/>
      <c r="L36" s="67" t="s">
        <v>217</v>
      </c>
      <c r="M36" s="168"/>
      <c r="N36" s="20"/>
      <c r="O36" s="168"/>
      <c r="P36" s="20"/>
      <c r="Q36" s="167">
        <f t="shared" si="1"/>
        <v>0</v>
      </c>
      <c r="R36" s="70"/>
    </row>
    <row r="37" spans="1:21" x14ac:dyDescent="0.2">
      <c r="A37" s="67" t="s">
        <v>218</v>
      </c>
      <c r="B37" s="168"/>
      <c r="C37" s="20"/>
      <c r="D37" s="168"/>
      <c r="E37" s="20"/>
      <c r="F37" s="167">
        <f t="shared" si="0"/>
        <v>0</v>
      </c>
      <c r="G37" s="68"/>
      <c r="H37" s="69"/>
      <c r="I37" s="69"/>
      <c r="J37" s="20"/>
      <c r="K37" s="20"/>
      <c r="L37" s="67" t="s">
        <v>218</v>
      </c>
      <c r="M37" s="168"/>
      <c r="N37" s="20"/>
      <c r="O37" s="168"/>
      <c r="P37" s="20"/>
      <c r="Q37" s="167">
        <f t="shared" si="1"/>
        <v>0</v>
      </c>
      <c r="R37" s="70"/>
    </row>
    <row r="38" spans="1:21" x14ac:dyDescent="0.2">
      <c r="A38" s="67" t="s">
        <v>219</v>
      </c>
      <c r="B38" s="168"/>
      <c r="C38" s="20"/>
      <c r="D38" s="168"/>
      <c r="E38" s="20"/>
      <c r="F38" s="167">
        <f t="shared" si="0"/>
        <v>0</v>
      </c>
      <c r="G38" s="68"/>
      <c r="H38" s="69"/>
      <c r="I38" s="69"/>
      <c r="J38" s="20"/>
      <c r="K38" s="20"/>
      <c r="L38" s="67" t="s">
        <v>219</v>
      </c>
      <c r="M38" s="168"/>
      <c r="N38" s="20"/>
      <c r="O38" s="168"/>
      <c r="P38" s="20"/>
      <c r="Q38" s="167">
        <f t="shared" si="1"/>
        <v>0</v>
      </c>
      <c r="R38" s="70"/>
    </row>
    <row r="39" spans="1:21" x14ac:dyDescent="0.2">
      <c r="A39" s="67" t="s">
        <v>220</v>
      </c>
      <c r="B39" s="168"/>
      <c r="C39" s="20"/>
      <c r="D39" s="168"/>
      <c r="E39" s="20"/>
      <c r="F39" s="167">
        <f t="shared" si="0"/>
        <v>0</v>
      </c>
      <c r="G39" s="68"/>
      <c r="H39" s="69"/>
      <c r="I39" s="69"/>
      <c r="J39" s="20"/>
      <c r="K39" s="20"/>
      <c r="L39" s="67" t="s">
        <v>220</v>
      </c>
      <c r="M39" s="168"/>
      <c r="N39" s="20"/>
      <c r="O39" s="168"/>
      <c r="P39" s="20"/>
      <c r="Q39" s="167">
        <f t="shared" si="1"/>
        <v>0</v>
      </c>
      <c r="R39" s="70"/>
    </row>
    <row r="40" spans="1:21" x14ac:dyDescent="0.2">
      <c r="A40" s="67" t="s">
        <v>221</v>
      </c>
      <c r="B40" s="168"/>
      <c r="C40" s="20"/>
      <c r="D40" s="168"/>
      <c r="E40" s="20"/>
      <c r="F40" s="167">
        <f t="shared" si="0"/>
        <v>0</v>
      </c>
      <c r="G40" s="68"/>
      <c r="H40" s="69"/>
      <c r="I40" s="69"/>
      <c r="J40" s="20"/>
      <c r="K40" s="20"/>
      <c r="L40" s="67" t="s">
        <v>221</v>
      </c>
      <c r="M40" s="168"/>
      <c r="N40" s="20"/>
      <c r="O40" s="168"/>
      <c r="P40" s="20"/>
      <c r="Q40" s="167">
        <f t="shared" si="1"/>
        <v>0</v>
      </c>
      <c r="R40" s="70"/>
    </row>
    <row r="41" spans="1:21" x14ac:dyDescent="0.2">
      <c r="A41" s="67" t="s">
        <v>222</v>
      </c>
      <c r="B41" s="168"/>
      <c r="C41" s="20"/>
      <c r="D41" s="168"/>
      <c r="E41" s="20"/>
      <c r="F41" s="167">
        <f t="shared" si="0"/>
        <v>0</v>
      </c>
      <c r="G41" s="68"/>
      <c r="H41" s="69"/>
      <c r="I41" s="69"/>
      <c r="J41" s="20"/>
      <c r="K41" s="20"/>
      <c r="L41" s="67" t="s">
        <v>222</v>
      </c>
      <c r="M41" s="168"/>
      <c r="N41" s="20"/>
      <c r="O41" s="168"/>
      <c r="P41" s="20"/>
      <c r="Q41" s="167">
        <f t="shared" si="1"/>
        <v>0</v>
      </c>
      <c r="R41" s="70"/>
    </row>
    <row r="42" spans="1:21" x14ac:dyDescent="0.2">
      <c r="A42" s="67" t="s">
        <v>223</v>
      </c>
      <c r="B42" s="168"/>
      <c r="C42" s="20"/>
      <c r="D42" s="168"/>
      <c r="E42" s="20"/>
      <c r="F42" s="167">
        <f t="shared" si="0"/>
        <v>0</v>
      </c>
      <c r="G42" s="70"/>
      <c r="H42" s="20"/>
      <c r="I42" s="20"/>
      <c r="J42" s="20"/>
      <c r="K42" s="20"/>
      <c r="L42" s="67" t="s">
        <v>223</v>
      </c>
      <c r="M42" s="168"/>
      <c r="N42" s="20"/>
      <c r="O42" s="168"/>
      <c r="P42" s="20"/>
      <c r="Q42" s="167">
        <f t="shared" si="1"/>
        <v>0</v>
      </c>
      <c r="R42" s="70"/>
    </row>
    <row r="43" spans="1:21" ht="13.5" thickBot="1" x14ac:dyDescent="0.25">
      <c r="A43" s="67"/>
      <c r="B43" s="20"/>
      <c r="C43" s="20"/>
      <c r="D43" s="20"/>
      <c r="E43" s="20"/>
      <c r="F43" s="20"/>
      <c r="G43" s="70"/>
      <c r="H43" s="20"/>
      <c r="I43" s="20"/>
      <c r="J43" s="20"/>
      <c r="K43" s="20"/>
      <c r="L43" s="67"/>
      <c r="M43" s="20"/>
      <c r="N43" s="20"/>
      <c r="O43" s="20"/>
      <c r="P43" s="20"/>
      <c r="Q43" s="20"/>
      <c r="R43" s="70"/>
    </row>
    <row r="44" spans="1:21" ht="26.25" thickBot="1" x14ac:dyDescent="0.25">
      <c r="A44" s="169" t="s">
        <v>270</v>
      </c>
      <c r="B44" s="170">
        <f>SUM(B31:B42)*$F$26</f>
        <v>0</v>
      </c>
      <c r="C44" s="20"/>
      <c r="D44" s="212" t="s">
        <v>245</v>
      </c>
      <c r="E44" s="213"/>
      <c r="F44" s="214"/>
      <c r="G44" s="171">
        <f>IFERROR(SUM(B31:B42)/SUM(F31:F42),0)</f>
        <v>0</v>
      </c>
      <c r="H44" s="20"/>
      <c r="I44" s="20"/>
      <c r="J44" s="20"/>
      <c r="K44" s="20"/>
      <c r="L44" s="169" t="s">
        <v>270</v>
      </c>
      <c r="M44" s="170">
        <f>SUM(M31:M42)*$F$26</f>
        <v>0</v>
      </c>
      <c r="N44" s="20"/>
      <c r="O44" s="212" t="s">
        <v>245</v>
      </c>
      <c r="P44" s="213"/>
      <c r="Q44" s="214"/>
      <c r="R44" s="171">
        <f>IFERROR(SUM(M31:M42)/SUM(Q31:Q42),0)</f>
        <v>0</v>
      </c>
    </row>
    <row r="45" spans="1:21" x14ac:dyDescent="0.2">
      <c r="A45" s="71"/>
      <c r="B45" s="72"/>
      <c r="C45" s="72"/>
      <c r="D45" s="72"/>
      <c r="E45" s="72"/>
      <c r="F45" s="72"/>
      <c r="G45" s="73"/>
      <c r="H45" s="20"/>
      <c r="I45" s="20"/>
      <c r="K45" s="20"/>
      <c r="L45" s="71"/>
      <c r="M45" s="72"/>
      <c r="N45" s="72"/>
      <c r="O45" s="72"/>
      <c r="P45" s="72"/>
      <c r="Q45" s="72"/>
      <c r="R45" s="73"/>
    </row>
    <row r="46" spans="1:21" x14ac:dyDescent="0.2">
      <c r="A46" s="23"/>
      <c r="B46" s="24"/>
      <c r="C46" s="24"/>
      <c r="D46" s="24"/>
      <c r="E46" s="24"/>
      <c r="F46" s="24"/>
      <c r="G46" s="24"/>
      <c r="H46" s="24"/>
      <c r="I46" s="24"/>
      <c r="K46" s="20"/>
      <c r="L46" s="74"/>
    </row>
    <row r="47" spans="1:21" x14ac:dyDescent="0.2">
      <c r="A47" s="134" t="s">
        <v>246</v>
      </c>
      <c r="B47" s="15"/>
      <c r="C47" s="15"/>
      <c r="D47" s="15"/>
      <c r="E47" s="15"/>
      <c r="F47" s="15"/>
      <c r="G47" s="15"/>
      <c r="H47" s="15"/>
      <c r="I47" s="15"/>
      <c r="L47" s="15"/>
    </row>
    <row r="48" spans="1:21" x14ac:dyDescent="0.2">
      <c r="A48" s="16" t="s">
        <v>247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6"/>
      <c r="M48" s="17"/>
      <c r="N48" s="17"/>
      <c r="O48" s="17"/>
      <c r="P48" s="17"/>
      <c r="Q48" s="17"/>
      <c r="R48" s="17"/>
      <c r="S48" s="17"/>
      <c r="T48" s="17"/>
      <c r="U48" s="17"/>
    </row>
    <row r="49" spans="1:16" ht="15.75" x14ac:dyDescent="0.25">
      <c r="A49" s="11" t="s">
        <v>248</v>
      </c>
      <c r="B49" s="12"/>
      <c r="C49" s="12"/>
      <c r="D49" s="12"/>
      <c r="E49" s="15"/>
      <c r="L49" s="11" t="s">
        <v>249</v>
      </c>
      <c r="M49" s="12"/>
      <c r="N49" s="12"/>
      <c r="O49" s="12"/>
      <c r="P49" s="15"/>
    </row>
    <row r="51" spans="1:16" x14ac:dyDescent="0.2">
      <c r="A51" s="13" t="s">
        <v>28</v>
      </c>
      <c r="B51" s="172">
        <v>0</v>
      </c>
      <c r="C51" s="20"/>
      <c r="E51" s="20"/>
      <c r="L51" s="13" t="s">
        <v>28</v>
      </c>
      <c r="M51" s="172">
        <v>0</v>
      </c>
      <c r="N51" s="20"/>
      <c r="P51" s="20"/>
    </row>
    <row r="52" spans="1:16" x14ac:dyDescent="0.2">
      <c r="A52" s="13" t="s">
        <v>29</v>
      </c>
      <c r="B52" s="173">
        <v>0</v>
      </c>
      <c r="C52" s="20"/>
      <c r="E52" s="20"/>
      <c r="L52" s="13" t="s">
        <v>29</v>
      </c>
      <c r="M52" s="173">
        <v>0</v>
      </c>
      <c r="N52" s="20"/>
      <c r="P52" s="20"/>
    </row>
    <row r="53" spans="1:16" x14ac:dyDescent="0.2">
      <c r="A53" s="13" t="s">
        <v>30</v>
      </c>
      <c r="B53" s="173">
        <v>0</v>
      </c>
      <c r="C53" s="20"/>
      <c r="E53" s="20"/>
      <c r="L53" s="13" t="s">
        <v>30</v>
      </c>
      <c r="M53" s="173">
        <v>0</v>
      </c>
      <c r="N53" s="20"/>
      <c r="P53" s="20"/>
    </row>
    <row r="54" spans="1:16" x14ac:dyDescent="0.2">
      <c r="A54" s="13" t="s">
        <v>18</v>
      </c>
      <c r="B54" s="173">
        <v>0</v>
      </c>
      <c r="C54" s="20"/>
      <c r="E54" s="20"/>
      <c r="L54" s="13" t="s">
        <v>18</v>
      </c>
      <c r="M54" s="173">
        <v>0</v>
      </c>
      <c r="N54" s="20"/>
      <c r="P54" s="20"/>
    </row>
    <row r="56" spans="1:16" ht="13.5" thickBot="1" x14ac:dyDescent="0.25">
      <c r="A56" s="13" t="s">
        <v>250</v>
      </c>
      <c r="B56" s="174">
        <f>B51+B52+B53+B54</f>
        <v>0</v>
      </c>
      <c r="C56" s="20"/>
      <c r="E56" s="20"/>
      <c r="L56" s="13" t="s">
        <v>27</v>
      </c>
      <c r="M56" s="174">
        <f>M51+M52+M53+M54</f>
        <v>0</v>
      </c>
      <c r="N56" s="20"/>
      <c r="P56" s="20"/>
    </row>
    <row r="57" spans="1:16" ht="14.25" thickTop="1" thickBot="1" x14ac:dyDescent="0.25">
      <c r="A57" s="18" t="s">
        <v>245</v>
      </c>
      <c r="B57" s="171">
        <f>G44</f>
        <v>0</v>
      </c>
      <c r="L57" s="18" t="s">
        <v>245</v>
      </c>
      <c r="M57" s="171">
        <f>R44</f>
        <v>0</v>
      </c>
    </row>
    <row r="58" spans="1:16" ht="13.5" thickBot="1" x14ac:dyDescent="0.25">
      <c r="A58" s="18"/>
      <c r="L58" s="18"/>
    </row>
    <row r="59" spans="1:16" ht="26.25" thickBot="1" x14ac:dyDescent="0.25">
      <c r="A59" s="175" t="s">
        <v>251</v>
      </c>
      <c r="B59" s="170">
        <f>B56*B57</f>
        <v>0</v>
      </c>
      <c r="L59" s="175" t="s">
        <v>251</v>
      </c>
      <c r="M59" s="170">
        <f>M56*M57</f>
        <v>0</v>
      </c>
    </row>
  </sheetData>
  <mergeCells count="22">
    <mergeCell ref="A1:W1"/>
    <mergeCell ref="A2:Q2"/>
    <mergeCell ref="A4:B4"/>
    <mergeCell ref="A5:B5"/>
    <mergeCell ref="B10:F10"/>
    <mergeCell ref="M10:Q10"/>
    <mergeCell ref="B11:F11"/>
    <mergeCell ref="M11:Q11"/>
    <mergeCell ref="B12:F12"/>
    <mergeCell ref="M12:Q12"/>
    <mergeCell ref="B13:F13"/>
    <mergeCell ref="M13:Q13"/>
    <mergeCell ref="A29:G29"/>
    <mergeCell ref="L29:R29"/>
    <mergeCell ref="D44:F44"/>
    <mergeCell ref="O44:Q44"/>
    <mergeCell ref="B14:F14"/>
    <mergeCell ref="M14:Q14"/>
    <mergeCell ref="B15:F15"/>
    <mergeCell ref="M15:Q15"/>
    <mergeCell ref="B16:F16"/>
    <mergeCell ref="M16:Q16"/>
  </mergeCells>
  <hyperlinks>
    <hyperlink ref="A2:F2" r:id="rId1" display="*This is a general guide and does not include all factors to consider; please refer to IRS Publication 463. " xr:uid="{E35F7FB7-E31B-4F71-97FC-6BDA11C46F2A}"/>
    <hyperlink ref="E2" r:id="rId2" display="*This is a general guide and does not include all factors to consider; please refer to IRS Publication 463. " xr:uid="{06C3A540-7393-438F-8789-992C8636B1A1}"/>
  </hyperlinks>
  <pageMargins left="0.7" right="0.7" top="0.75" bottom="0.75" header="0.3" footer="0.3"/>
  <pageSetup orientation="portrait" horizontalDpi="300" verticalDpi="3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1D4C-3525-432C-B1F9-CF2DD1887E28}">
  <sheetPr>
    <tabColor theme="5"/>
    <pageSetUpPr fitToPage="1"/>
  </sheetPr>
  <dimension ref="A1:E31"/>
  <sheetViews>
    <sheetView showGridLines="0" tabSelected="1" zoomScale="85" zoomScaleNormal="85" workbookViewId="0">
      <selection activeCell="A2" sqref="A2:D2"/>
    </sheetView>
  </sheetViews>
  <sheetFormatPr defaultRowHeight="15" x14ac:dyDescent="0.25"/>
  <cols>
    <col min="1" max="1" width="84.42578125" customWidth="1"/>
    <col min="2" max="3" width="15.7109375" customWidth="1"/>
    <col min="4" max="4" width="18.42578125" bestFit="1" customWidth="1"/>
  </cols>
  <sheetData>
    <row r="1" spans="1:4" ht="26.25" x14ac:dyDescent="0.4">
      <c r="A1" s="42" t="s">
        <v>273</v>
      </c>
      <c r="B1" s="43"/>
      <c r="C1" s="43"/>
      <c r="D1" s="43"/>
    </row>
    <row r="2" spans="1:4" ht="30" customHeight="1" thickBot="1" x14ac:dyDescent="0.3">
      <c r="A2" s="200" t="s">
        <v>151</v>
      </c>
      <c r="B2" s="200"/>
      <c r="C2" s="200"/>
      <c r="D2" s="200"/>
    </row>
    <row r="3" spans="1:4" ht="15.75" thickBot="1" x14ac:dyDescent="0.3">
      <c r="A3" s="220" t="s">
        <v>152</v>
      </c>
      <c r="B3" s="222" t="s">
        <v>68</v>
      </c>
      <c r="C3" s="223"/>
      <c r="D3" s="224"/>
    </row>
    <row r="4" spans="1:4" ht="36.6" customHeight="1" thickBot="1" x14ac:dyDescent="0.3">
      <c r="A4" s="221"/>
      <c r="B4" s="44">
        <v>1</v>
      </c>
      <c r="C4" s="44">
        <v>0.5</v>
      </c>
      <c r="D4" s="45" t="s">
        <v>69</v>
      </c>
    </row>
    <row r="5" spans="1:4" ht="30" customHeight="1" thickTop="1" x14ac:dyDescent="0.25">
      <c r="A5" s="46" t="s">
        <v>70</v>
      </c>
      <c r="B5" s="47"/>
      <c r="C5" s="47" t="s">
        <v>71</v>
      </c>
      <c r="D5" s="48"/>
    </row>
    <row r="6" spans="1:4" ht="30" customHeight="1" x14ac:dyDescent="0.25">
      <c r="A6" s="49" t="s">
        <v>72</v>
      </c>
      <c r="B6" s="50"/>
      <c r="C6" s="50" t="s">
        <v>71</v>
      </c>
      <c r="D6" s="51"/>
    </row>
    <row r="7" spans="1:4" ht="30" customHeight="1" x14ac:dyDescent="0.25">
      <c r="A7" s="46" t="s">
        <v>153</v>
      </c>
      <c r="B7" s="47"/>
      <c r="C7" s="47" t="s">
        <v>71</v>
      </c>
      <c r="D7" s="48"/>
    </row>
    <row r="8" spans="1:4" ht="30" customHeight="1" x14ac:dyDescent="0.25">
      <c r="A8" s="46" t="s">
        <v>73</v>
      </c>
      <c r="B8" s="47"/>
      <c r="C8" s="47" t="s">
        <v>71</v>
      </c>
      <c r="D8" s="48"/>
    </row>
    <row r="9" spans="1:4" ht="30" customHeight="1" x14ac:dyDescent="0.25">
      <c r="A9" s="46" t="s">
        <v>74</v>
      </c>
      <c r="B9" s="47"/>
      <c r="C9" s="47" t="s">
        <v>71</v>
      </c>
      <c r="D9" s="48"/>
    </row>
    <row r="10" spans="1:4" ht="30" customHeight="1" x14ac:dyDescent="0.25">
      <c r="A10" s="49" t="s">
        <v>75</v>
      </c>
      <c r="B10" s="50"/>
      <c r="C10" s="50" t="s">
        <v>71</v>
      </c>
      <c r="D10" s="51"/>
    </row>
    <row r="11" spans="1:4" ht="30" customHeight="1" x14ac:dyDescent="0.25">
      <c r="A11" s="49" t="s">
        <v>76</v>
      </c>
      <c r="B11" s="50"/>
      <c r="C11" s="50" t="s">
        <v>71</v>
      </c>
      <c r="D11" s="51"/>
    </row>
    <row r="12" spans="1:4" ht="30" customHeight="1" x14ac:dyDescent="0.25">
      <c r="A12" s="49" t="s">
        <v>154</v>
      </c>
      <c r="B12" s="50"/>
      <c r="C12" s="50" t="s">
        <v>71</v>
      </c>
      <c r="D12" s="51"/>
    </row>
    <row r="13" spans="1:4" ht="30" customHeight="1" x14ac:dyDescent="0.25">
      <c r="A13" s="49" t="s">
        <v>155</v>
      </c>
      <c r="B13" s="50" t="s">
        <v>71</v>
      </c>
      <c r="C13" s="50" t="s">
        <v>71</v>
      </c>
      <c r="D13" s="51"/>
    </row>
    <row r="14" spans="1:4" ht="30" customHeight="1" x14ac:dyDescent="0.25">
      <c r="A14" s="49" t="s">
        <v>77</v>
      </c>
      <c r="B14" s="50"/>
      <c r="C14" s="50"/>
      <c r="D14" s="51" t="s">
        <v>71</v>
      </c>
    </row>
    <row r="15" spans="1:4" ht="30" customHeight="1" x14ac:dyDescent="0.25">
      <c r="A15" s="49" t="s">
        <v>156</v>
      </c>
      <c r="B15" s="50" t="s">
        <v>71</v>
      </c>
      <c r="C15" s="50"/>
      <c r="D15" s="51"/>
    </row>
    <row r="16" spans="1:4" ht="30" customHeight="1" x14ac:dyDescent="0.25">
      <c r="A16" s="49" t="s">
        <v>157</v>
      </c>
      <c r="B16" s="50" t="s">
        <v>71</v>
      </c>
      <c r="C16" s="50"/>
      <c r="D16" s="51"/>
    </row>
    <row r="17" spans="1:5" ht="30" customHeight="1" x14ac:dyDescent="0.25">
      <c r="A17" s="49" t="s">
        <v>78</v>
      </c>
      <c r="B17" s="50"/>
      <c r="C17" s="50"/>
      <c r="D17" s="51" t="s">
        <v>71</v>
      </c>
    </row>
    <row r="18" spans="1:5" ht="30" customHeight="1" x14ac:dyDescent="0.25">
      <c r="A18" s="49" t="s">
        <v>158</v>
      </c>
      <c r="B18" s="50"/>
      <c r="C18" s="50"/>
      <c r="D18" s="51" t="s">
        <v>71</v>
      </c>
    </row>
    <row r="19" spans="1:5" ht="30" customHeight="1" x14ac:dyDescent="0.25">
      <c r="A19" s="49" t="s">
        <v>159</v>
      </c>
      <c r="B19" s="50"/>
      <c r="C19" s="50" t="s">
        <v>71</v>
      </c>
      <c r="D19" s="51"/>
    </row>
    <row r="20" spans="1:5" ht="30" customHeight="1" thickBot="1" x14ac:dyDescent="0.3">
      <c r="A20" s="49" t="s">
        <v>79</v>
      </c>
      <c r="B20" s="50"/>
      <c r="C20" s="50" t="s">
        <v>71</v>
      </c>
      <c r="D20" s="51"/>
    </row>
    <row r="21" spans="1:5" ht="15.75" thickBot="1" x14ac:dyDescent="0.3">
      <c r="A21" s="220" t="s">
        <v>86</v>
      </c>
      <c r="B21" s="222" t="s">
        <v>68</v>
      </c>
      <c r="C21" s="223"/>
      <c r="D21" s="224"/>
    </row>
    <row r="22" spans="1:5" ht="36.6" customHeight="1" thickBot="1" x14ac:dyDescent="0.3">
      <c r="A22" s="221"/>
      <c r="B22" s="44">
        <v>1</v>
      </c>
      <c r="C22" s="44">
        <v>0.5</v>
      </c>
      <c r="D22" s="45" t="s">
        <v>69</v>
      </c>
    </row>
    <row r="23" spans="1:5" ht="30" customHeight="1" thickTop="1" x14ac:dyDescent="0.25">
      <c r="A23" s="46" t="s">
        <v>80</v>
      </c>
      <c r="B23" s="47"/>
      <c r="C23" s="47"/>
      <c r="D23" s="48" t="s">
        <v>71</v>
      </c>
    </row>
    <row r="24" spans="1:5" ht="30" customHeight="1" x14ac:dyDescent="0.25">
      <c r="A24" s="49" t="s">
        <v>81</v>
      </c>
      <c r="B24" s="50"/>
      <c r="C24" s="50"/>
      <c r="D24" s="51" t="s">
        <v>71</v>
      </c>
    </row>
    <row r="25" spans="1:5" ht="30" customHeight="1" x14ac:dyDescent="0.25">
      <c r="A25" s="49" t="s">
        <v>160</v>
      </c>
      <c r="B25" s="50"/>
      <c r="C25" s="50"/>
      <c r="D25" s="51" t="s">
        <v>71</v>
      </c>
    </row>
    <row r="26" spans="1:5" ht="30" customHeight="1" x14ac:dyDescent="0.25">
      <c r="A26" s="49" t="s">
        <v>82</v>
      </c>
      <c r="B26" s="50"/>
      <c r="C26" s="50"/>
      <c r="D26" s="51" t="s">
        <v>71</v>
      </c>
    </row>
    <row r="27" spans="1:5" ht="30" customHeight="1" x14ac:dyDescent="0.25">
      <c r="A27" s="49" t="s">
        <v>83</v>
      </c>
      <c r="B27" s="50"/>
      <c r="C27" s="50"/>
      <c r="D27" s="51" t="s">
        <v>71</v>
      </c>
    </row>
    <row r="28" spans="1:5" ht="30" customHeight="1" x14ac:dyDescent="0.25">
      <c r="A28" s="49" t="s">
        <v>84</v>
      </c>
      <c r="B28" s="50"/>
      <c r="C28" s="50"/>
      <c r="D28" s="51" t="s">
        <v>71</v>
      </c>
    </row>
    <row r="29" spans="1:5" ht="45" customHeight="1" thickBot="1" x14ac:dyDescent="0.3">
      <c r="A29" s="52" t="s">
        <v>85</v>
      </c>
      <c r="B29" s="53" t="s">
        <v>71</v>
      </c>
      <c r="C29" s="53"/>
      <c r="D29" s="54"/>
    </row>
    <row r="30" spans="1:5" x14ac:dyDescent="0.25">
      <c r="A30" s="55"/>
      <c r="B30" s="56"/>
      <c r="C30" s="56"/>
      <c r="D30" s="56"/>
    </row>
    <row r="31" spans="1:5" ht="93" customHeight="1" x14ac:dyDescent="0.25">
      <c r="A31" s="219" t="s">
        <v>161</v>
      </c>
      <c r="B31" s="219"/>
      <c r="C31" s="219"/>
      <c r="D31" s="219"/>
      <c r="E31" s="55"/>
    </row>
  </sheetData>
  <mergeCells count="6">
    <mergeCell ref="A31:D31"/>
    <mergeCell ref="A2:D2"/>
    <mergeCell ref="A3:A4"/>
    <mergeCell ref="B3:D3"/>
    <mergeCell ref="A21:A22"/>
    <mergeCell ref="B21:D21"/>
  </mergeCells>
  <hyperlinks>
    <hyperlink ref="A2:D2" r:id="rId1" display="*This is a general guide and does not include all factors to consider; please refer to IRS Publication 463. " xr:uid="{C56BC6E7-8BB8-40CE-9A47-38F56D154B48}"/>
  </hyperlinks>
  <printOptions horizontalCentered="1" verticalCentered="1"/>
  <pageMargins left="0.7" right="0.7" top="0.75" bottom="0.75" header="0.3" footer="0.3"/>
  <pageSetup scale="68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Please complete</vt:lpstr>
      <vt:lpstr>Required Questionaire</vt:lpstr>
      <vt:lpstr>Income &amp; Expenses</vt:lpstr>
      <vt:lpstr>Home Office</vt:lpstr>
      <vt:lpstr>Vehicle Expense</vt:lpstr>
      <vt:lpstr>Meals &amp; Entertainment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A. Balasta</dc:creator>
  <cp:lastModifiedBy>Lynnette Hamm</cp:lastModifiedBy>
  <cp:lastPrinted>2023-02-11T16:03:29Z</cp:lastPrinted>
  <dcterms:created xsi:type="dcterms:W3CDTF">2022-02-07T04:21:27Z</dcterms:created>
  <dcterms:modified xsi:type="dcterms:W3CDTF">2025-01-16T00:26:46Z</dcterms:modified>
</cp:coreProperties>
</file>