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Avant - All Staff\Staff - Workpaper Templates &amp; Tools\00-01 Tax Packets\2024 Tax Packet\"/>
    </mc:Choice>
  </mc:AlternateContent>
  <xr:revisionPtr revIDLastSave="0" documentId="8_{BE7A764A-316E-44DE-9502-7B556A3B022A}" xr6:coauthVersionLast="47" xr6:coauthVersionMax="47" xr10:uidLastSave="{00000000-0000-0000-0000-000000000000}"/>
  <bookViews>
    <workbookView xWindow="23880" yWindow="-2820" windowWidth="29040" windowHeight="15720" firstSheet="1" activeTab="3" xr2:uid="{99753841-0B79-44CE-9491-B51A469C7FFB}"/>
  </bookViews>
  <sheets>
    <sheet name="Please complete" sheetId="6" state="hidden" r:id="rId1"/>
    <sheet name="Summary" sheetId="1" r:id="rId2"/>
    <sheet name="Home Office" sheetId="3" r:id="rId3"/>
    <sheet name="Vehicle Expense" sheetId="2" r:id="rId4"/>
    <sheet name="Meals &amp; Entertainment Chart" sheetId="5" r:id="rId5"/>
  </sheets>
  <externalReferences>
    <externalReference r:id="rId6"/>
  </externalReferences>
  <definedNames>
    <definedName name="_Order1" hidden="1">0</definedName>
    <definedName name="COGS">'[1]PBC Income Statement'!$E$17</definedName>
    <definedName name="DATA_01" hidden="1">'[1]PBC Income Statement'!#REF!</definedName>
    <definedName name="DATA_03" hidden="1">'[1]PBC Income Statement'!#REF!</definedName>
    <definedName name="DATA_07" hidden="1">'[1]PBC Income Statement'!#REF!</definedName>
    <definedName name="Gross_Profit">'[1]PBC Income Statement'!$E$19</definedName>
    <definedName name="IntroPrintArea" hidden="1">#REF!</definedName>
    <definedName name="Inventory_Avail">'[1]PBC Income Statement'!$D$15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Sales">'[1]PBC Income Statement'!$E$8</definedName>
    <definedName name="Op_Income">'[1]PBC Income Statement'!$E$43</definedName>
    <definedName name="Other_Income">'[1]PBC Income Statement'!$E$48</definedName>
    <definedName name="Total_Expenses">'[1]PBC Income Statement'!$E$41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J15" i="1"/>
  <c r="G33" i="1"/>
  <c r="G50" i="1" l="1"/>
  <c r="G49" i="1"/>
  <c r="G48" i="1"/>
  <c r="AF47" i="1"/>
  <c r="AD47" i="1"/>
  <c r="AB47" i="1"/>
  <c r="Z47" i="1"/>
  <c r="X47" i="1"/>
  <c r="V47" i="1"/>
  <c r="T47" i="1"/>
  <c r="R47" i="1"/>
  <c r="P47" i="1"/>
  <c r="N47" i="1"/>
  <c r="J47" i="1"/>
  <c r="L47" i="1"/>
  <c r="AF44" i="1"/>
  <c r="AD44" i="1"/>
  <c r="AB44" i="1"/>
  <c r="Z44" i="1"/>
  <c r="X44" i="1"/>
  <c r="V44" i="1"/>
  <c r="T44" i="1"/>
  <c r="R44" i="1"/>
  <c r="P44" i="1"/>
  <c r="N44" i="1"/>
  <c r="L44" i="1"/>
  <c r="J44" i="1"/>
  <c r="I45" i="3"/>
  <c r="I36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1" i="3"/>
  <c r="D41" i="3" s="1"/>
  <c r="B40" i="3"/>
  <c r="B39" i="3"/>
  <c r="B37" i="3"/>
  <c r="B36" i="3"/>
  <c r="D36" i="3" s="1"/>
  <c r="BA41" i="3"/>
  <c r="BA40" i="3"/>
  <c r="BA39" i="3"/>
  <c r="BA37" i="3"/>
  <c r="BA36" i="3"/>
  <c r="AW41" i="3"/>
  <c r="AW40" i="3"/>
  <c r="AW39" i="3"/>
  <c r="AW37" i="3"/>
  <c r="AW36" i="3"/>
  <c r="AS41" i="3"/>
  <c r="AS40" i="3"/>
  <c r="AS39" i="3"/>
  <c r="AS37" i="3"/>
  <c r="AS36" i="3"/>
  <c r="AO41" i="3"/>
  <c r="AO40" i="3"/>
  <c r="AO39" i="3"/>
  <c r="AO37" i="3"/>
  <c r="AO36" i="3"/>
  <c r="AK41" i="3"/>
  <c r="AK40" i="3"/>
  <c r="AK39" i="3"/>
  <c r="AK37" i="3"/>
  <c r="AK36" i="3"/>
  <c r="AG41" i="3"/>
  <c r="AG40" i="3"/>
  <c r="AG39" i="3"/>
  <c r="AG37" i="3"/>
  <c r="AG36" i="3"/>
  <c r="AC41" i="3"/>
  <c r="AC40" i="3"/>
  <c r="AC39" i="3"/>
  <c r="AC37" i="3"/>
  <c r="AC36" i="3"/>
  <c r="Y41" i="3"/>
  <c r="Y40" i="3"/>
  <c r="Y39" i="3"/>
  <c r="Y37" i="3"/>
  <c r="Y36" i="3"/>
  <c r="U41" i="3"/>
  <c r="U40" i="3"/>
  <c r="U39" i="3"/>
  <c r="U37" i="3"/>
  <c r="U36" i="3"/>
  <c r="Q41" i="3"/>
  <c r="Q40" i="3"/>
  <c r="Q39" i="3"/>
  <c r="Q37" i="3"/>
  <c r="Q36" i="3"/>
  <c r="M41" i="3"/>
  <c r="M40" i="3"/>
  <c r="M39" i="3"/>
  <c r="M37" i="3"/>
  <c r="M36" i="3"/>
  <c r="I40" i="3"/>
  <c r="I41" i="3"/>
  <c r="I39" i="3"/>
  <c r="I37" i="3"/>
  <c r="F31" i="2"/>
  <c r="AF42" i="1"/>
  <c r="AD42" i="1"/>
  <c r="AB42" i="1"/>
  <c r="AF15" i="1"/>
  <c r="AD15" i="1"/>
  <c r="AB15" i="1"/>
  <c r="Z15" i="1"/>
  <c r="Z42" i="1" s="1"/>
  <c r="X15" i="1"/>
  <c r="X42" i="1" s="1"/>
  <c r="V15" i="1"/>
  <c r="V42" i="1" s="1"/>
  <c r="T15" i="1"/>
  <c r="T42" i="1" s="1"/>
  <c r="R15" i="1"/>
  <c r="R42" i="1" s="1"/>
  <c r="P15" i="1"/>
  <c r="P42" i="1" s="1"/>
  <c r="L15" i="1"/>
  <c r="L42" i="1" s="1"/>
  <c r="N15" i="1"/>
  <c r="N42" i="1" s="1"/>
  <c r="J42" i="1"/>
  <c r="D26" i="3"/>
  <c r="B31" i="3"/>
  <c r="AS55" i="3" s="1"/>
  <c r="G40" i="1"/>
  <c r="G39" i="1"/>
  <c r="G38" i="1"/>
  <c r="G37" i="1"/>
  <c r="G36" i="1"/>
  <c r="G35" i="1"/>
  <c r="G32" i="1"/>
  <c r="G34" i="1"/>
  <c r="G31" i="1"/>
  <c r="G30" i="1"/>
  <c r="G29" i="1"/>
  <c r="G28" i="1"/>
  <c r="G27" i="1"/>
  <c r="G24" i="1"/>
  <c r="G23" i="1"/>
  <c r="G22" i="1"/>
  <c r="G21" i="1"/>
  <c r="G20" i="1"/>
  <c r="G19" i="1"/>
  <c r="G18" i="1"/>
  <c r="G13" i="1"/>
  <c r="G15" i="1" s="1"/>
  <c r="M57" i="2"/>
  <c r="M59" i="2"/>
  <c r="B59" i="2"/>
  <c r="B57" i="2"/>
  <c r="R44" i="2"/>
  <c r="G44" i="2"/>
  <c r="D40" i="3"/>
  <c r="B56" i="2"/>
  <c r="M56" i="2"/>
  <c r="Q32" i="2"/>
  <c r="Q42" i="2"/>
  <c r="Q41" i="2"/>
  <c r="Q40" i="2"/>
  <c r="Q39" i="2"/>
  <c r="Q38" i="2"/>
  <c r="Q37" i="2"/>
  <c r="Q36" i="2"/>
  <c r="Q35" i="2"/>
  <c r="Q34" i="2"/>
  <c r="Q33" i="2"/>
  <c r="Q31" i="2"/>
  <c r="F42" i="2"/>
  <c r="F41" i="2"/>
  <c r="F40" i="2"/>
  <c r="F39" i="2"/>
  <c r="F38" i="2"/>
  <c r="F37" i="2"/>
  <c r="F36" i="2"/>
  <c r="F35" i="2"/>
  <c r="F34" i="2"/>
  <c r="F33" i="2"/>
  <c r="F32" i="2"/>
  <c r="M44" i="2"/>
  <c r="B44" i="2"/>
  <c r="G47" i="1" l="1"/>
  <c r="G42" i="1"/>
  <c r="BA45" i="3"/>
  <c r="D45" i="3"/>
  <c r="BA49" i="3"/>
  <c r="BA50" i="3"/>
  <c r="BA48" i="3"/>
  <c r="AW45" i="3"/>
  <c r="BA51" i="3"/>
  <c r="AW46" i="3"/>
  <c r="BA52" i="3"/>
  <c r="AW47" i="3"/>
  <c r="BA53" i="3"/>
  <c r="AW48" i="3"/>
  <c r="BA54" i="3"/>
  <c r="AW55" i="3"/>
  <c r="BA55" i="3"/>
  <c r="BA56" i="3"/>
  <c r="BA47" i="3"/>
  <c r="BA57" i="3"/>
  <c r="BA58" i="3"/>
  <c r="BA59" i="3"/>
  <c r="BA46" i="3"/>
  <c r="AW49" i="3"/>
  <c r="AW50" i="3"/>
  <c r="AW51" i="3"/>
  <c r="AW52" i="3"/>
  <c r="AW53" i="3"/>
  <c r="AW54" i="3"/>
  <c r="AW56" i="3"/>
  <c r="AW57" i="3"/>
  <c r="AW58" i="3"/>
  <c r="AW59" i="3"/>
  <c r="AS45" i="3"/>
  <c r="AS50" i="3"/>
  <c r="AS51" i="3"/>
  <c r="AS49" i="3"/>
  <c r="AS52" i="3"/>
  <c r="AS53" i="3"/>
  <c r="AS47" i="3"/>
  <c r="AS54" i="3"/>
  <c r="AS46" i="3"/>
  <c r="AS56" i="3"/>
  <c r="AS48" i="3"/>
  <c r="AS57" i="3"/>
  <c r="AS58" i="3"/>
  <c r="AS59" i="3"/>
  <c r="AO45" i="3"/>
  <c r="AO50" i="3"/>
  <c r="AO49" i="3"/>
  <c r="AK45" i="3"/>
  <c r="AO51" i="3"/>
  <c r="AK46" i="3"/>
  <c r="AO52" i="3"/>
  <c r="AK47" i="3"/>
  <c r="AO53" i="3"/>
  <c r="AK48" i="3"/>
  <c r="AO54" i="3"/>
  <c r="AK56" i="3"/>
  <c r="AO55" i="3"/>
  <c r="AO56" i="3"/>
  <c r="AO47" i="3"/>
  <c r="AO57" i="3"/>
  <c r="AO58" i="3"/>
  <c r="AO46" i="3"/>
  <c r="AO59" i="3"/>
  <c r="AO48" i="3"/>
  <c r="AK49" i="3"/>
  <c r="AK50" i="3"/>
  <c r="AK51" i="3"/>
  <c r="AG45" i="3"/>
  <c r="AK52" i="3"/>
  <c r="AG46" i="3"/>
  <c r="AK53" i="3"/>
  <c r="AG47" i="3"/>
  <c r="AK54" i="3"/>
  <c r="AG48" i="3"/>
  <c r="AK55" i="3"/>
  <c r="AK57" i="3"/>
  <c r="AK58" i="3"/>
  <c r="AK59" i="3"/>
  <c r="AG49" i="3"/>
  <c r="AG50" i="3"/>
  <c r="AG51" i="3"/>
  <c r="AG52" i="3"/>
  <c r="AG53" i="3"/>
  <c r="AC45" i="3"/>
  <c r="AG54" i="3"/>
  <c r="AC46" i="3"/>
  <c r="AG55" i="3"/>
  <c r="AG56" i="3"/>
  <c r="AG57" i="3"/>
  <c r="AG58" i="3"/>
  <c r="AG59" i="3"/>
  <c r="AC50" i="3"/>
  <c r="AC51" i="3"/>
  <c r="AC52" i="3"/>
  <c r="AC53" i="3"/>
  <c r="AC47" i="3"/>
  <c r="Y45" i="3"/>
  <c r="AC54" i="3"/>
  <c r="Y46" i="3"/>
  <c r="AC55" i="3"/>
  <c r="AC56" i="3"/>
  <c r="AC57" i="3"/>
  <c r="AC49" i="3"/>
  <c r="AC58" i="3"/>
  <c r="AC59" i="3"/>
  <c r="AC48" i="3"/>
  <c r="Y49" i="3"/>
  <c r="U47" i="3"/>
  <c r="Y51" i="3"/>
  <c r="Y52" i="3"/>
  <c r="U45" i="3"/>
  <c r="U48" i="3"/>
  <c r="U49" i="3"/>
  <c r="Y53" i="3"/>
  <c r="U46" i="3"/>
  <c r="U50" i="3"/>
  <c r="Y54" i="3"/>
  <c r="Y50" i="3"/>
  <c r="U52" i="3"/>
  <c r="Y55" i="3"/>
  <c r="Y56" i="3"/>
  <c r="Y47" i="3"/>
  <c r="Y58" i="3"/>
  <c r="Y59" i="3"/>
  <c r="Y48" i="3"/>
  <c r="Y57" i="3"/>
  <c r="U51" i="3"/>
  <c r="U53" i="3"/>
  <c r="Q45" i="3"/>
  <c r="U54" i="3"/>
  <c r="Q46" i="3"/>
  <c r="U55" i="3"/>
  <c r="U56" i="3"/>
  <c r="U57" i="3"/>
  <c r="U58" i="3"/>
  <c r="U59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M52" i="3"/>
  <c r="I58" i="3"/>
  <c r="I57" i="3"/>
  <c r="I56" i="3"/>
  <c r="I59" i="3"/>
  <c r="M50" i="3"/>
  <c r="M49" i="3"/>
  <c r="M51" i="3"/>
  <c r="M53" i="3"/>
  <c r="M55" i="3"/>
  <c r="I47" i="3"/>
  <c r="M56" i="3"/>
  <c r="I48" i="3"/>
  <c r="M57" i="3"/>
  <c r="I49" i="3"/>
  <c r="I50" i="3"/>
  <c r="M59" i="3"/>
  <c r="I51" i="3"/>
  <c r="I46" i="3"/>
  <c r="I52" i="3"/>
  <c r="M45" i="3"/>
  <c r="M58" i="3"/>
  <c r="I53" i="3"/>
  <c r="M46" i="3"/>
  <c r="M54" i="3"/>
  <c r="I54" i="3"/>
  <c r="M47" i="3"/>
  <c r="I55" i="3"/>
  <c r="M48" i="3"/>
  <c r="D39" i="3"/>
  <c r="D37" i="3"/>
  <c r="BA61" i="3" l="1"/>
  <c r="AW61" i="3"/>
  <c r="AS61" i="3"/>
  <c r="AO61" i="3"/>
  <c r="AK61" i="3"/>
  <c r="AG61" i="3"/>
  <c r="Y61" i="3"/>
  <c r="AC61" i="3"/>
  <c r="U61" i="3"/>
  <c r="Q61" i="3"/>
  <c r="M61" i="3"/>
  <c r="I61" i="3"/>
  <c r="D59" i="3"/>
  <c r="D58" i="3"/>
  <c r="D52" i="3"/>
  <c r="D57" i="3"/>
  <c r="D56" i="3"/>
  <c r="D47" i="3"/>
  <c r="D51" i="3"/>
  <c r="D48" i="3"/>
  <c r="D46" i="3"/>
  <c r="D55" i="3"/>
  <c r="D54" i="3"/>
  <c r="D50" i="3"/>
  <c r="B66" i="3" s="1"/>
  <c r="D53" i="3"/>
  <c r="D49" i="3"/>
  <c r="B64" i="3" l="1"/>
  <c r="D61" i="3"/>
  <c r="B67" i="3"/>
  <c r="B65" i="3"/>
</calcChain>
</file>

<file path=xl/sharedStrings.xml><?xml version="1.0" encoding="utf-8"?>
<sst xmlns="http://schemas.openxmlformats.org/spreadsheetml/2006/main" count="313" uniqueCount="188">
  <si>
    <t>Amount Input Field</t>
  </si>
  <si>
    <t>Formulas (Do Not Edit)</t>
  </si>
  <si>
    <t>W/P</t>
  </si>
  <si>
    <t>M-00</t>
  </si>
  <si>
    <t>Insurance</t>
  </si>
  <si>
    <t>Repairs and maintenance</t>
  </si>
  <si>
    <t>Supplies</t>
  </si>
  <si>
    <t>Business</t>
  </si>
  <si>
    <t>Total</t>
  </si>
  <si>
    <t>Actual expenses</t>
  </si>
  <si>
    <t>Gas</t>
  </si>
  <si>
    <t>Oil</t>
  </si>
  <si>
    <t>Repairs</t>
  </si>
  <si>
    <t>Yes</t>
  </si>
  <si>
    <t>No</t>
  </si>
  <si>
    <t>Did you (or your spouse) have another vehicle available for personal use?</t>
  </si>
  <si>
    <t>Do you have evidence to support your vehicle deduction?</t>
  </si>
  <si>
    <t xml:space="preserve">If "yes" is the evidence written? </t>
  </si>
  <si>
    <t>(A written log of the business use of vehicle meets this requirement)</t>
  </si>
  <si>
    <t>The home office needs to be used regularly and be your principal place of business.</t>
  </si>
  <si>
    <t>There are two methods available.</t>
  </si>
  <si>
    <t>We can deduct $5 per square foot of your home used for business (maximum 300 square feet).</t>
  </si>
  <si>
    <t>Total square footage of home</t>
  </si>
  <si>
    <t>Part of the home used for your business</t>
  </si>
  <si>
    <t>Direct expenses</t>
  </si>
  <si>
    <t>Furniture</t>
  </si>
  <si>
    <t>C</t>
  </si>
  <si>
    <t>Sum of C</t>
  </si>
  <si>
    <t>A</t>
  </si>
  <si>
    <t>Sum of A</t>
  </si>
  <si>
    <t>Office supplies</t>
  </si>
  <si>
    <t>Note: Please send us invoices for any repair/furniture over $2,500</t>
  </si>
  <si>
    <t>Indirect expenses</t>
  </si>
  <si>
    <t>B</t>
  </si>
  <si>
    <t>Sum of B</t>
  </si>
  <si>
    <t>HOA fees</t>
  </si>
  <si>
    <t>Security system</t>
  </si>
  <si>
    <t>Utilities</t>
  </si>
  <si>
    <t>Internet</t>
  </si>
  <si>
    <t>D</t>
  </si>
  <si>
    <t>Sum of D</t>
  </si>
  <si>
    <t xml:space="preserve">IT Services </t>
  </si>
  <si>
    <t>Pest control</t>
  </si>
  <si>
    <t>NOTES:</t>
  </si>
  <si>
    <t xml:space="preserve">To qualify home office must be a separate room or have a clear separation from your personal living space. </t>
  </si>
  <si>
    <t>Simplified method - we recommend the simplified method if your home office is small. You could see a higher deduction by claiming $5 per square foot.</t>
  </si>
  <si>
    <t>Make:</t>
  </si>
  <si>
    <t>Model</t>
  </si>
  <si>
    <t>Year:</t>
  </si>
  <si>
    <t>Deductible Percentage</t>
  </si>
  <si>
    <t>Zero
(Non-Deductible)</t>
  </si>
  <si>
    <t>Restaurant meals with partners, clients, prospects:</t>
  </si>
  <si>
    <t>X</t>
  </si>
  <si>
    <t>Meal served at a business meeting held in a hotel meeting room:</t>
  </si>
  <si>
    <t>Meals made on the premises for the general public at a marketing presentation:</t>
  </si>
  <si>
    <t>Meals you cooked in your hotel room kitchen while traveling away from home overnight for business:</t>
  </si>
  <si>
    <t>Employee meals for convenience of the employer, served by in-house cafeteria:</t>
  </si>
  <si>
    <t>Employee meals for a required business meeting, purchased from a restaurant:</t>
  </si>
  <si>
    <t>Year-end party for customers or clients classified as entertainment:</t>
  </si>
  <si>
    <t>Entertainment such as baseball and football games with clients or prospects:</t>
  </si>
  <si>
    <t>Meals with a prospective customer at the country club following your non-deductible round of golf (business was discussed):</t>
  </si>
  <si>
    <t>Sporting, Hunting, Fishing</t>
  </si>
  <si>
    <t>Plays, Theatres, Shows, Concerts</t>
  </si>
  <si>
    <t>Tickets to clients for any of the above</t>
  </si>
  <si>
    <t>Dues: Country clubs, social clubs, golf clubs, athletic clubs or organizations</t>
  </si>
  <si>
    <t>Skybox, Sporting or Entertainment facilities fees or leases</t>
  </si>
  <si>
    <t>Entertainment directly related to taxpayer's line of business (sporting goods salesperson going to ballgame)</t>
  </si>
  <si>
    <t>Example Situations for Entertainment:</t>
  </si>
  <si>
    <t>TAX QUESTIONNAIRE - SCHEDULE C</t>
  </si>
  <si>
    <t>For the year ending December 31, 2021</t>
  </si>
  <si>
    <t xml:space="preserve">Business name (if different from your personal): </t>
  </si>
  <si>
    <t>GENERAL QUESTIONS</t>
  </si>
  <si>
    <t xml:space="preserve">Did the business have an address change? </t>
  </si>
  <si>
    <t>If yes, new address:</t>
  </si>
  <si>
    <t>Did you file all required Forms 1099 and provided them to recipients on time?</t>
  </si>
  <si>
    <t>Did the business have any sales or other exchanges of virtual currencies or 
otherwise acquire financial interest in any virtual currencty/cryptocurrency?</t>
  </si>
  <si>
    <t xml:space="preserve">a) Did you use virtual currencies to pay for goods or services? </t>
  </si>
  <si>
    <t>Licenses and Fees</t>
  </si>
  <si>
    <t>Amount Input Field - Enter all amounts as positive numbers</t>
  </si>
  <si>
    <t xml:space="preserve">Actual expenses - we recommend using actual expenses if your mortgage/rent are higher than average or if you live in a high-cost area. </t>
  </si>
  <si>
    <t>Rent Expense (if renter)</t>
  </si>
  <si>
    <t>Mortgage Interest (if homeowner)</t>
  </si>
  <si>
    <t>Property Taxes (if homeowner)</t>
  </si>
  <si>
    <t>Total Home Office Expense using the Simplified Method</t>
  </si>
  <si>
    <t>MEALS &amp; ENTERTAINMENT - 2023 and After*</t>
  </si>
  <si>
    <t>Example Situations for Meals**:</t>
  </si>
  <si>
    <t xml:space="preserve">**The following criteria must be satisfied for a food or beverage expense to be deductible as a business-related meal:
1. The expense is ordinary and necessary and paid in carrying on a trade or business;
2. the expense is not lavish or extravagant; 
3. you, the taxpayer, or employee are present when the food or beverages are furnished;
4. the food and beverages are provided to a current or potential business customer, consultant or similar business contact; and
5. food and beverages provided at an entertainment activity are deductible if they are purchased separately. </t>
  </si>
  <si>
    <t xml:space="preserve">*This is a general guide and does not include all factors to consider; please refer to IRS Publication 463. </t>
  </si>
  <si>
    <t xml:space="preserve">*This is a general guide and does not include all factors to consider; please refer to IRS Publication 587, Business Use of Home. </t>
  </si>
  <si>
    <t>Home Office Expense*</t>
  </si>
  <si>
    <t>Vehicle Expense*</t>
  </si>
  <si>
    <t>Employee Name:</t>
  </si>
  <si>
    <t>Total Cell Phone Expense</t>
  </si>
  <si>
    <t xml:space="preserve">Simplified method </t>
  </si>
  <si>
    <t>Information on Vehicle 1</t>
  </si>
  <si>
    <t>Information on Vehicle 2 (if applicable)</t>
  </si>
  <si>
    <t>Cost of Vehicle</t>
  </si>
  <si>
    <t>Date Purchased</t>
  </si>
  <si>
    <t>Personal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</si>
  <si>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</si>
  <si>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</si>
  <si>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</si>
  <si>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</si>
  <si>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</si>
  <si>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</si>
  <si>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</si>
  <si>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</si>
  <si>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</si>
  <si>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</si>
  <si>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</si>
  <si>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</si>
  <si>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Business Deduction</t>
  </si>
  <si>
    <t>Actual Expense (Vehicle 1)</t>
  </si>
  <si>
    <t>(We can deduct either mileage or actual expenses - contact us if you have questions)</t>
  </si>
  <si>
    <t>Actual Expense (Vehicle 2)</t>
  </si>
  <si>
    <t>Was this vehicle available for personal use?</t>
  </si>
  <si>
    <t>STEP 2: Answer the questions below:</t>
  </si>
  <si>
    <t>STEP 1: Complete the Vehicle Information fields below:</t>
  </si>
  <si>
    <t xml:space="preserve">STEP 4 (Optional): Enter total actual expenses for the year. </t>
  </si>
  <si>
    <t>Annual Total</t>
  </si>
  <si>
    <t>Business Use %</t>
  </si>
  <si>
    <t>Cell Phone:</t>
  </si>
  <si>
    <t>Repairs (not directly for office space)</t>
  </si>
  <si>
    <t>Maintenance (not directly for office space)</t>
  </si>
  <si>
    <t>Other office space only expense</t>
  </si>
  <si>
    <t>Insurance (Home, Hazard, Fire, Flood)</t>
  </si>
  <si>
    <t xml:space="preserve">Cleaning </t>
  </si>
  <si>
    <t>Other indirect expense</t>
  </si>
  <si>
    <t>Auto Loan Interest</t>
  </si>
  <si>
    <t>Auto Personal Property Tax to DMV</t>
  </si>
  <si>
    <t>STEP 3: Enter the number of miles you used your vehicle for business and for personal below.</t>
  </si>
  <si>
    <t>Auto Loan Interest Paid</t>
  </si>
  <si>
    <t>Auto Personal Property Tax (DMV fees) Paid:</t>
  </si>
  <si>
    <t>Total Actual Expenses</t>
  </si>
  <si>
    <t>Business Deduction 
(Actual Expense Method)</t>
  </si>
  <si>
    <t>*Please refer to your company's accountable plan and reimburse on a timely basis.</t>
  </si>
  <si>
    <t>Reimbursements *</t>
  </si>
  <si>
    <t>Reimbursements:</t>
  </si>
  <si>
    <t>Paid by you personally/directly</t>
  </si>
  <si>
    <t>Travel - Airfare</t>
  </si>
  <si>
    <t>Travel - Lodging</t>
  </si>
  <si>
    <t>Parking, Tolls (non-commuting)</t>
  </si>
  <si>
    <t>Meals (100% deductible)</t>
  </si>
  <si>
    <t>Meals (50% deductible)</t>
  </si>
  <si>
    <t>Self-Employed Health Insurance Premiums</t>
  </si>
  <si>
    <t>HSA (Health Savings Account) Contributions</t>
  </si>
  <si>
    <t>Less Common:</t>
  </si>
  <si>
    <t>Dues &amp; Subscriptions</t>
  </si>
  <si>
    <t>Continuing Education</t>
  </si>
  <si>
    <t>Not already on Home Office tab</t>
  </si>
  <si>
    <t>Rent or Lease</t>
  </si>
  <si>
    <t>Non home office</t>
  </si>
  <si>
    <t xml:space="preserve">Telephone/Communication </t>
  </si>
  <si>
    <t>Not cell phone</t>
  </si>
  <si>
    <t>Advertising/Marketing</t>
  </si>
  <si>
    <t>Other 1*</t>
  </si>
  <si>
    <t>Other 2*</t>
  </si>
  <si>
    <t>Other 3*</t>
  </si>
  <si>
    <t>Tax Year:</t>
  </si>
  <si>
    <t xml:space="preserve">Enter your expenses per month, or override the fields in the "Annual column" with the totals for the year. </t>
  </si>
  <si>
    <t>Information on Home Office</t>
  </si>
  <si>
    <t>Address</t>
  </si>
  <si>
    <t>Business Use Start Date</t>
  </si>
  <si>
    <t>Business Use End Date</t>
  </si>
  <si>
    <t>Complete the Information on Home Office fields below:</t>
  </si>
  <si>
    <t>Business Use Ratio</t>
  </si>
  <si>
    <t>Total Cell Phone &amp; Other Reimbursements</t>
  </si>
  <si>
    <t>Avant Use:</t>
  </si>
  <si>
    <t>Total Home Office Deduction (Rent)</t>
  </si>
  <si>
    <t>You must keep records for expenses paid if you use this method.</t>
  </si>
  <si>
    <t>Home Office Tab Totals</t>
  </si>
  <si>
    <t>Auto Expense - Only one Method Allowable</t>
  </si>
  <si>
    <t>Vehicle Expense - Standard Mileage Method, OR</t>
  </si>
  <si>
    <t>Actual Expense Method</t>
  </si>
  <si>
    <t>If a personal cell phone, should be less than 100%; for example: 80%</t>
  </si>
  <si>
    <t>Meal while traveling away from home overnight for business:</t>
  </si>
  <si>
    <t>Office coffee, water, and snacks (meals provided for the convenience of the employer):</t>
  </si>
  <si>
    <t>Team-building or employee appreciation events for all employees:</t>
  </si>
  <si>
    <t>Holiday parties, annual picnics, summer outings, golf outings, and other events primarily for the benefit of all employees:</t>
  </si>
  <si>
    <t>Year-end party for all employees and spouses:</t>
  </si>
  <si>
    <t>Meals in conjunction with golf outings, theater, or sports events, purchased separately from the entertainment and related to a business purpose:</t>
  </si>
  <si>
    <t>Golf outings, theater, or sports event tickets:</t>
  </si>
  <si>
    <t>Golf outings and sporting event tickets:</t>
  </si>
  <si>
    <t>Legal and Professional Services</t>
  </si>
  <si>
    <t xml:space="preserve">Office Expense </t>
  </si>
  <si>
    <t>Office Supplies</t>
  </si>
  <si>
    <t>1/1/2024 to 12/31/2024</t>
  </si>
  <si>
    <t>MILEAGE RATE FOR 2024 PER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</si>
</sst>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[Red]\(#,##0.0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color theme="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i/>
      <sz val="10"/>
      <color rgb="FFFF0000"/>
      <name val="Arial"/>
      <family val="2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222222"/>
      <name val="Arial"/>
      <family val="2"/>
    </font>
    <font>
      <b/>
      <i/>
      <sz val="10"/>
      <name val="Arial"/>
      <family val="2"/>
    </font>
    <font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95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38" fontId="8" fillId="0" borderId="0" applyFont="0" applyBorder="0" applyProtection="0">
      <alignment wrapText="1"/>
    </xf>
    <xf numFmtId="9" fontId="8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91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164" fontId="1" fillId="0" borderId="0" xfId="1" applyNumberFormat="1" applyFont="1" applyFill="1" applyBorder="1" applyProtection="1">
      <protection locked="0"/>
    </xf>
    <xf numFmtId="0" fontId="8" fillId="0" borderId="0" xfId="0" applyFont="1"/>
    <xf numFmtId="0" fontId="4" fillId="0" borderId="0" xfId="0" applyFont="1" applyAlignment="1">
      <alignment horizontal="right"/>
    </xf>
    <xf numFmtId="164" fontId="7" fillId="3" borderId="10" xfId="1" applyNumberFormat="1" applyFont="1" applyFill="1" applyBorder="1"/>
    <xf numFmtId="0" fontId="5" fillId="0" borderId="0" xfId="0" applyFont="1" applyAlignment="1">
      <alignment horizontal="left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11" fillId="0" borderId="9" xfId="3" applyFont="1" applyBorder="1" applyAlignment="1"/>
    <xf numFmtId="38" fontId="11" fillId="0" borderId="9" xfId="3" applyFont="1" applyBorder="1">
      <alignment wrapText="1"/>
    </xf>
    <xf numFmtId="38" fontId="8" fillId="0" borderId="0" xfId="3">
      <alignment wrapText="1"/>
    </xf>
    <xf numFmtId="38" fontId="7" fillId="0" borderId="0" xfId="3" applyFont="1" applyAlignment="1"/>
    <xf numFmtId="38" fontId="7" fillId="0" borderId="0" xfId="3" applyFont="1">
      <alignment wrapText="1"/>
    </xf>
    <xf numFmtId="38" fontId="6" fillId="0" borderId="0" xfId="3" applyFont="1" applyAlignment="1"/>
    <xf numFmtId="38" fontId="6" fillId="0" borderId="0" xfId="3" applyFont="1">
      <alignment wrapText="1"/>
    </xf>
    <xf numFmtId="38" fontId="8" fillId="0" borderId="0" xfId="3" applyAlignment="1"/>
    <xf numFmtId="38" fontId="8" fillId="0" borderId="1" xfId="3" applyBorder="1">
      <alignment wrapText="1"/>
    </xf>
    <xf numFmtId="38" fontId="8" fillId="0" borderId="0" xfId="3" applyBorder="1">
      <alignment wrapText="1"/>
    </xf>
    <xf numFmtId="38" fontId="13" fillId="0" borderId="0" xfId="3" applyFont="1" applyAlignment="1"/>
    <xf numFmtId="38" fontId="13" fillId="0" borderId="0" xfId="3" applyFont="1">
      <alignment wrapText="1"/>
    </xf>
    <xf numFmtId="38" fontId="12" fillId="0" borderId="0" xfId="3" applyFont="1" applyAlignment="1"/>
    <xf numFmtId="38" fontId="12" fillId="0" borderId="0" xfId="3" applyFont="1">
      <alignment wrapText="1"/>
    </xf>
    <xf numFmtId="38" fontId="8" fillId="0" borderId="0" xfId="3" applyFont="1" applyAlignment="1"/>
    <xf numFmtId="38" fontId="14" fillId="0" borderId="0" xfId="3" applyFont="1" applyAlignment="1"/>
    <xf numFmtId="38" fontId="15" fillId="0" borderId="0" xfId="3" applyFont="1" applyAlignment="1"/>
    <xf numFmtId="38" fontId="16" fillId="0" borderId="0" xfId="3" applyFont="1" applyAlignment="1"/>
    <xf numFmtId="38" fontId="13" fillId="0" borderId="0" xfId="3" applyFont="1" applyBorder="1" applyAlignment="1"/>
    <xf numFmtId="38" fontId="8" fillId="0" borderId="0" xfId="3" applyBorder="1" applyAlignment="1"/>
    <xf numFmtId="0" fontId="19" fillId="0" borderId="0" xfId="0" applyFont="1" applyAlignment="1">
      <alignment horizontal="center"/>
    </xf>
    <xf numFmtId="0" fontId="19" fillId="0" borderId="0" xfId="0" applyFont="1"/>
    <xf numFmtId="14" fontId="19" fillId="0" borderId="0" xfId="0" applyNumberFormat="1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38" fontId="21" fillId="0" borderId="0" xfId="3" applyFont="1" applyAlignment="1"/>
    <xf numFmtId="9" fontId="7" fillId="4" borderId="12" xfId="4" applyFont="1" applyFill="1" applyBorder="1" applyAlignment="1"/>
    <xf numFmtId="38" fontId="7" fillId="0" borderId="0" xfId="3" applyFont="1" applyAlignment="1">
      <alignment horizontal="center" wrapText="1"/>
    </xf>
    <xf numFmtId="165" fontId="12" fillId="4" borderId="0" xfId="3" applyNumberFormat="1" applyFont="1" applyFill="1">
      <alignment wrapText="1"/>
    </xf>
    <xf numFmtId="0" fontId="22" fillId="5" borderId="0" xfId="0" applyFont="1" applyFill="1"/>
    <xf numFmtId="0" fontId="3" fillId="5" borderId="0" xfId="0" applyFont="1" applyFill="1"/>
    <xf numFmtId="9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  <xf numFmtId="38" fontId="8" fillId="0" borderId="14" xfId="3" applyBorder="1">
      <alignment wrapText="1"/>
    </xf>
    <xf numFmtId="38" fontId="12" fillId="0" borderId="34" xfId="3" applyFont="1" applyBorder="1">
      <alignment wrapText="1"/>
    </xf>
    <xf numFmtId="38" fontId="12" fillId="0" borderId="0" xfId="3" applyFont="1" applyBorder="1">
      <alignment wrapText="1"/>
    </xf>
    <xf numFmtId="38" fontId="8" fillId="0" borderId="34" xfId="3" applyBorder="1">
      <alignment wrapText="1"/>
    </xf>
    <xf numFmtId="38" fontId="8" fillId="0" borderId="4" xfId="3" applyBorder="1">
      <alignment wrapText="1"/>
    </xf>
    <xf numFmtId="38" fontId="8" fillId="0" borderId="7" xfId="3" applyBorder="1">
      <alignment wrapText="1"/>
    </xf>
    <xf numFmtId="38" fontId="8" fillId="0" borderId="5" xfId="3" applyBorder="1">
      <alignment wrapText="1"/>
    </xf>
    <xf numFmtId="165" fontId="12" fillId="0" borderId="0" xfId="3" applyNumberFormat="1" applyFont="1">
      <alignment wrapText="1"/>
    </xf>
    <xf numFmtId="6" fontId="7" fillId="0" borderId="11" xfId="3" applyNumberFormat="1" applyFont="1" applyBorder="1" applyAlignment="1"/>
    <xf numFmtId="38" fontId="8" fillId="2" borderId="16" xfId="3" applyFill="1" applyBorder="1">
      <alignment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64" fontId="1" fillId="0" borderId="6" xfId="1" applyNumberFormat="1" applyFont="1" applyFill="1" applyBorder="1" applyAlignment="1" applyProtection="1">
      <alignment wrapText="1"/>
      <protection locked="0"/>
    </xf>
    <xf numFmtId="164" fontId="1" fillId="0" borderId="8" xfId="1" applyNumberFormat="1" applyFont="1" applyFill="1" applyBorder="1" applyAlignment="1" applyProtection="1">
      <alignment wrapText="1"/>
      <protection locked="0"/>
    </xf>
    <xf numFmtId="6" fontId="7" fillId="0" borderId="0" xfId="3" applyNumberFormat="1" applyFont="1" applyBorder="1" applyAlignment="1"/>
    <xf numFmtId="38" fontId="8" fillId="0" borderId="9" xfId="3" applyBorder="1">
      <alignment wrapText="1"/>
    </xf>
    <xf numFmtId="38" fontId="7" fillId="0" borderId="14" xfId="3" applyFont="1" applyBorder="1" applyAlignment="1">
      <alignment horizontal="center"/>
    </xf>
    <xf numFmtId="0" fontId="0" fillId="0" borderId="34" xfId="0" applyBorder="1" applyAlignment="1">
      <alignment horizontal="center"/>
    </xf>
    <xf numFmtId="38" fontId="8" fillId="2" borderId="36" xfId="3" applyFill="1" applyBorder="1">
      <alignment wrapText="1"/>
    </xf>
    <xf numFmtId="41" fontId="8" fillId="3" borderId="16" xfId="3" applyNumberFormat="1" applyFill="1" applyBorder="1">
      <alignment wrapText="1"/>
    </xf>
    <xf numFmtId="38" fontId="12" fillId="0" borderId="14" xfId="3" applyFont="1" applyBorder="1" applyAlignment="1">
      <alignment horizontal="right" wrapText="1"/>
    </xf>
    <xf numFmtId="38" fontId="29" fillId="0" borderId="0" xfId="3" applyFont="1" applyAlignment="1"/>
    <xf numFmtId="0" fontId="4" fillId="0" borderId="0" xfId="0" applyFont="1" applyAlignment="1">
      <alignment horizontal="left"/>
    </xf>
    <xf numFmtId="164" fontId="18" fillId="2" borderId="0" xfId="1" applyNumberFormat="1" applyFont="1" applyFill="1" applyBorder="1" applyAlignment="1" applyProtection="1">
      <protection locked="0"/>
    </xf>
    <xf numFmtId="0" fontId="20" fillId="3" borderId="0" xfId="0" applyFont="1" applyFill="1"/>
    <xf numFmtId="164" fontId="18" fillId="2" borderId="14" xfId="1" applyNumberFormat="1" applyFont="1" applyFill="1" applyBorder="1" applyAlignment="1" applyProtection="1">
      <alignment horizontal="left"/>
      <protection locked="0"/>
    </xf>
    <xf numFmtId="0" fontId="20" fillId="3" borderId="15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42" fontId="8" fillId="2" borderId="7" xfId="3" applyNumberFormat="1" applyFill="1" applyBorder="1">
      <alignment wrapText="1"/>
    </xf>
    <xf numFmtId="42" fontId="8" fillId="2" borderId="9" xfId="3" applyNumberFormat="1" applyFill="1" applyBorder="1">
      <alignment wrapText="1"/>
    </xf>
    <xf numFmtId="42" fontId="8" fillId="4" borderId="11" xfId="3" applyNumberFormat="1" applyFill="1" applyBorder="1">
      <alignment wrapText="1"/>
    </xf>
    <xf numFmtId="0" fontId="12" fillId="4" borderId="12" xfId="3" applyNumberFormat="1" applyFont="1" applyFill="1" applyBorder="1">
      <alignment wrapText="1"/>
    </xf>
    <xf numFmtId="42" fontId="12" fillId="4" borderId="12" xfId="3" applyNumberFormat="1" applyFont="1" applyFill="1" applyBorder="1">
      <alignment wrapText="1"/>
    </xf>
    <xf numFmtId="38" fontId="12" fillId="0" borderId="37" xfId="3" applyFont="1" applyBorder="1" applyAlignment="1">
      <alignment horizontal="right" wrapText="1"/>
    </xf>
    <xf numFmtId="164" fontId="30" fillId="0" borderId="8" xfId="1" applyNumberFormat="1" applyFont="1" applyFill="1" applyBorder="1" applyAlignment="1" applyProtection="1">
      <alignment wrapText="1"/>
      <protection locked="0"/>
    </xf>
    <xf numFmtId="0" fontId="0" fillId="2" borderId="0" xfId="0" applyFill="1"/>
    <xf numFmtId="0" fontId="19" fillId="2" borderId="0" xfId="0" applyFont="1" applyFill="1" applyAlignment="1">
      <alignment wrapText="1"/>
    </xf>
    <xf numFmtId="164" fontId="30" fillId="0" borderId="6" xfId="1" applyNumberFormat="1" applyFont="1" applyFill="1" applyBorder="1" applyAlignment="1" applyProtection="1">
      <alignment wrapText="1"/>
      <protection locked="0"/>
    </xf>
    <xf numFmtId="0" fontId="31" fillId="0" borderId="0" xfId="0" applyFont="1"/>
    <xf numFmtId="164" fontId="1" fillId="0" borderId="0" xfId="1" applyNumberFormat="1" applyFont="1" applyFill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9" fontId="1" fillId="4" borderId="6" xfId="1" applyNumberFormat="1" applyFont="1" applyFill="1" applyBorder="1" applyProtection="1">
      <protection locked="0"/>
    </xf>
    <xf numFmtId="41" fontId="1" fillId="4" borderId="6" xfId="1" applyNumberFormat="1" applyFont="1" applyFill="1" applyBorder="1" applyProtection="1">
      <protection locked="0"/>
    </xf>
    <xf numFmtId="41" fontId="7" fillId="3" borderId="10" xfId="1" applyNumberFormat="1" applyFont="1" applyFill="1" applyBorder="1"/>
    <xf numFmtId="41" fontId="1" fillId="2" borderId="6" xfId="1" applyNumberFormat="1" applyFont="1" applyFill="1" applyBorder="1" applyProtection="1">
      <protection locked="0"/>
    </xf>
    <xf numFmtId="41" fontId="4" fillId="0" borderId="0" xfId="0" applyNumberFormat="1" applyFont="1" applyAlignment="1">
      <alignment horizontal="center"/>
    </xf>
    <xf numFmtId="41" fontId="5" fillId="0" borderId="0" xfId="0" applyNumberFormat="1" applyFont="1"/>
    <xf numFmtId="41" fontId="1" fillId="2" borderId="0" xfId="1" applyNumberFormat="1" applyFont="1" applyFill="1" applyBorder="1" applyProtection="1">
      <protection locked="0"/>
    </xf>
    <xf numFmtId="41" fontId="1" fillId="2" borderId="8" xfId="1" applyNumberFormat="1" applyFont="1" applyFill="1" applyBorder="1" applyProtection="1">
      <protection locked="0"/>
    </xf>
    <xf numFmtId="41" fontId="26" fillId="2" borderId="30" xfId="1" applyNumberFormat="1" applyFont="1" applyFill="1" applyBorder="1" applyAlignment="1" applyProtection="1">
      <alignment wrapText="1"/>
      <protection locked="0"/>
    </xf>
    <xf numFmtId="41" fontId="1" fillId="2" borderId="31" xfId="1" applyNumberFormat="1" applyFont="1" applyFill="1" applyBorder="1" applyProtection="1">
      <protection locked="0"/>
    </xf>
    <xf numFmtId="38" fontId="16" fillId="0" borderId="0" xfId="3" applyFont="1" applyAlignment="1">
      <alignment horizontal="right"/>
    </xf>
    <xf numFmtId="42" fontId="8" fillId="0" borderId="0" xfId="3" applyNumberFormat="1" applyAlignment="1"/>
    <xf numFmtId="42" fontId="8" fillId="4" borderId="0" xfId="3" applyNumberFormat="1" applyFill="1" applyAlignment="1"/>
    <xf numFmtId="42" fontId="16" fillId="0" borderId="0" xfId="3" applyNumberFormat="1" applyFont="1" applyAlignment="1"/>
    <xf numFmtId="42" fontId="8" fillId="4" borderId="35" xfId="3" applyNumberFormat="1" applyFill="1" applyBorder="1" applyAlignment="1"/>
    <xf numFmtId="38" fontId="32" fillId="6" borderId="0" xfId="3" applyFont="1" applyFill="1" applyAlignment="1"/>
    <xf numFmtId="38" fontId="8" fillId="6" borderId="0" xfId="3" applyFont="1" applyFill="1" applyAlignment="1"/>
    <xf numFmtId="38" fontId="7" fillId="6" borderId="0" xfId="3" applyFont="1" applyFill="1" applyAlignment="1"/>
    <xf numFmtId="41" fontId="1" fillId="4" borderId="0" xfId="1" applyNumberFormat="1" applyFont="1" applyFill="1" applyBorder="1" applyProtection="1">
      <protection locked="0"/>
    </xf>
    <xf numFmtId="41" fontId="1" fillId="0" borderId="0" xfId="1" applyNumberFormat="1" applyFont="1" applyFill="1" applyBorder="1" applyProtection="1">
      <protection locked="0"/>
    </xf>
    <xf numFmtId="41" fontId="1" fillId="0" borderId="7" xfId="1" applyNumberFormat="1" applyFont="1" applyFill="1" applyBorder="1" applyProtection="1">
      <protection locked="0"/>
    </xf>
    <xf numFmtId="38" fontId="29" fillId="0" borderId="32" xfId="3" applyFont="1" applyBorder="1" applyAlignment="1"/>
    <xf numFmtId="38" fontId="7" fillId="0" borderId="10" xfId="3" applyFont="1" applyBorder="1">
      <alignment wrapText="1"/>
    </xf>
    <xf numFmtId="38" fontId="7" fillId="0" borderId="33" xfId="3" applyFont="1" applyBorder="1">
      <alignment wrapText="1"/>
    </xf>
    <xf numFmtId="38" fontId="14" fillId="0" borderId="14" xfId="3" applyFont="1" applyBorder="1" applyAlignment="1"/>
    <xf numFmtId="38" fontId="15" fillId="0" borderId="0" xfId="3" applyFont="1" applyBorder="1" applyAlignment="1"/>
    <xf numFmtId="38" fontId="6" fillId="0" borderId="0" xfId="3" applyFont="1" applyBorder="1" applyAlignment="1"/>
    <xf numFmtId="38" fontId="8" fillId="0" borderId="34" xfId="3" applyBorder="1" applyAlignment="1"/>
    <xf numFmtId="38" fontId="21" fillId="0" borderId="14" xfId="3" applyFont="1" applyBorder="1" applyAlignment="1"/>
    <xf numFmtId="38" fontId="8" fillId="0" borderId="14" xfId="3" applyBorder="1" applyAlignment="1"/>
    <xf numFmtId="38" fontId="7" fillId="0" borderId="14" xfId="3" applyFont="1" applyBorder="1" applyAlignment="1"/>
    <xf numFmtId="38" fontId="8" fillId="0" borderId="4" xfId="3" applyBorder="1" applyAlignment="1"/>
    <xf numFmtId="38" fontId="8" fillId="0" borderId="7" xfId="3" applyBorder="1" applyAlignment="1"/>
    <xf numFmtId="6" fontId="7" fillId="0" borderId="7" xfId="3" applyNumberFormat="1" applyFont="1" applyBorder="1" applyAlignment="1"/>
    <xf numFmtId="38" fontId="8" fillId="0" borderId="5" xfId="3" applyBorder="1" applyAlignment="1"/>
    <xf numFmtId="38" fontId="8" fillId="0" borderId="40" xfId="3" applyBorder="1" applyAlignment="1"/>
    <xf numFmtId="42" fontId="8" fillId="2" borderId="16" xfId="3" applyNumberFormat="1" applyFill="1" applyBorder="1" applyAlignment="1"/>
    <xf numFmtId="42" fontId="8" fillId="2" borderId="36" xfId="3" applyNumberFormat="1" applyFill="1" applyBorder="1" applyAlignment="1"/>
    <xf numFmtId="38" fontId="13" fillId="0" borderId="36" xfId="3" applyFont="1" applyBorder="1" applyAlignment="1"/>
    <xf numFmtId="42" fontId="8" fillId="7" borderId="16" xfId="3" applyNumberFormat="1" applyFill="1" applyBorder="1" applyAlignment="1"/>
    <xf numFmtId="42" fontId="8" fillId="7" borderId="36" xfId="3" applyNumberFormat="1" applyFill="1" applyBorder="1" applyAlignment="1"/>
    <xf numFmtId="38" fontId="21" fillId="0" borderId="0" xfId="3" applyFont="1" applyAlignment="1">
      <alignment horizontal="right"/>
    </xf>
    <xf numFmtId="38" fontId="33" fillId="0" borderId="0" xfId="3" applyFont="1" applyAlignment="1">
      <alignment horizontal="right"/>
    </xf>
    <xf numFmtId="42" fontId="21" fillId="0" borderId="0" xfId="3" applyNumberFormat="1" applyFont="1" applyAlignment="1"/>
    <xf numFmtId="42" fontId="8" fillId="3" borderId="0" xfId="0" applyNumberFormat="1" applyFont="1" applyFill="1"/>
    <xf numFmtId="41" fontId="7" fillId="3" borderId="0" xfId="1" applyNumberFormat="1" applyFont="1" applyFill="1" applyBorder="1"/>
    <xf numFmtId="0" fontId="34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22" fillId="5" borderId="0" xfId="0" applyFont="1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5" fillId="0" borderId="0" xfId="0" applyFont="1"/>
    <xf numFmtId="0" fontId="27" fillId="0" borderId="0" xfId="0" applyFont="1"/>
    <xf numFmtId="0" fontId="8" fillId="2" borderId="36" xfId="3" applyNumberFormat="1" applyFill="1" applyBorder="1">
      <alignment wrapText="1"/>
    </xf>
    <xf numFmtId="38" fontId="8" fillId="2" borderId="16" xfId="3" applyFill="1" applyBorder="1">
      <alignment wrapText="1"/>
    </xf>
    <xf numFmtId="0" fontId="0" fillId="2" borderId="16" xfId="0" applyFill="1" applyBorder="1" applyAlignment="1">
      <alignment wrapText="1"/>
    </xf>
    <xf numFmtId="14" fontId="8" fillId="2" borderId="16" xfId="3" applyNumberFormat="1" applyFill="1" applyBorder="1">
      <alignment wrapText="1"/>
    </xf>
    <xf numFmtId="14" fontId="0" fillId="2" borderId="16" xfId="0" applyNumberFormat="1" applyFill="1" applyBorder="1" applyAlignment="1">
      <alignment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18" fillId="2" borderId="14" xfId="1" applyNumberFormat="1" applyFont="1" applyFill="1" applyBorder="1" applyAlignment="1" applyProtection="1">
      <protection locked="0"/>
    </xf>
    <xf numFmtId="0" fontId="20" fillId="4" borderId="15" xfId="0" applyFont="1" applyFill="1" applyBorder="1"/>
    <xf numFmtId="0" fontId="0" fillId="4" borderId="0" xfId="0" applyFill="1"/>
    <xf numFmtId="0" fontId="28" fillId="0" borderId="0" xfId="5" applyAlignment="1">
      <alignment horizontal="left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8" fillId="2" borderId="16" xfId="3" applyNumberFormat="1" applyFill="1" applyBorder="1">
      <alignment wrapText="1"/>
    </xf>
    <xf numFmtId="44" fontId="8" fillId="2" borderId="16" xfId="3" applyNumberFormat="1" applyFill="1" applyBorder="1">
      <alignment wrapText="1"/>
    </xf>
    <xf numFmtId="44" fontId="0" fillId="2" borderId="16" xfId="0" applyNumberFormat="1" applyFill="1" applyBorder="1" applyAlignment="1">
      <alignment wrapText="1"/>
    </xf>
    <xf numFmtId="38" fontId="12" fillId="0" borderId="14" xfId="3" applyFont="1" applyBorder="1" applyAlignment="1">
      <alignment horizontal="center" wrapText="1"/>
    </xf>
    <xf numFmtId="38" fontId="12" fillId="0" borderId="0" xfId="3" applyFont="1" applyBorder="1" applyAlignment="1">
      <alignment horizontal="center" wrapText="1"/>
    </xf>
    <xf numFmtId="38" fontId="12" fillId="0" borderId="37" xfId="3" applyFont="1" applyBorder="1" applyAlignment="1">
      <alignment horizontal="center" wrapText="1"/>
    </xf>
    <xf numFmtId="38" fontId="7" fillId="0" borderId="32" xfId="3" applyFont="1" applyBorder="1" applyAlignment="1">
      <alignment horizontal="center"/>
    </xf>
    <xf numFmtId="38" fontId="7" fillId="0" borderId="10" xfId="3" applyFont="1" applyBorder="1" applyAlignment="1">
      <alignment horizontal="center"/>
    </xf>
    <xf numFmtId="38" fontId="7" fillId="0" borderId="33" xfId="3" applyFont="1" applyBorder="1" applyAlignment="1">
      <alignment horizontal="center"/>
    </xf>
    <xf numFmtId="0" fontId="23" fillId="0" borderId="17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6">
    <cellStyle name="Comma" xfId="1" builtinId="3"/>
    <cellStyle name="Hyperlink" xfId="5" builtinId="8"/>
    <cellStyle name="Normal" xfId="0" builtinId="0"/>
    <cellStyle name="Normal 2" xfId="3" xr:uid="{AF92BE4D-9908-4674-B6C9-94662A9C89BA}"/>
    <cellStyle name="Normal 3" xfId="2" xr:uid="{06C98908-D69C-4360-95AF-D3BD6BFB75D2}"/>
    <cellStyle name="Percent 2" xfId="4" xr:uid="{AFD68FF5-4D4F-496C-8197-C92C35344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Avant%20-%20Cloud%20Drive%20All%20Staff/Clients/Elevate%20Retail%20Group/2020/03-01%20PBC%20Schedule%20C%20template%20for%20Me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 Income Statement "/>
      <sheetName val="Other Expenses"/>
      <sheetName val="PBC Income Statement"/>
      <sheetName val="Vehicle Expense"/>
      <sheetName val="Home Office"/>
      <sheetName val="Variables"/>
    </sheetNames>
    <sheetDataSet>
      <sheetData sheetId="0"/>
      <sheetData sheetId="1"/>
      <sheetData sheetId="2">
        <row r="8">
          <cell r="E8">
            <v>9443.48</v>
          </cell>
        </row>
        <row r="15">
          <cell r="D15">
            <v>0</v>
          </cell>
        </row>
        <row r="17">
          <cell r="E17">
            <v>0</v>
          </cell>
        </row>
        <row r="19">
          <cell r="E19">
            <v>9443.48</v>
          </cell>
        </row>
        <row r="41">
          <cell r="E41">
            <v>20991</v>
          </cell>
        </row>
        <row r="43">
          <cell r="E43">
            <v>-11547.52</v>
          </cell>
        </row>
        <row r="48">
          <cell r="E4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rs.gov/pub/irs-pdf/p587.pdf" TargetMode="External"/><Relationship Id="rId13" Type="http://schemas.openxmlformats.org/officeDocument/2006/relationships/hyperlink" Target="https://www.irs.gov/pub/irs-pdf/p587.pdf" TargetMode="External"/><Relationship Id="rId18" Type="http://schemas.openxmlformats.org/officeDocument/2006/relationships/hyperlink" Target="https://www.irs.gov/pub/irs-pdf/p587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www.irs.gov/pub/irs-pdf/p587.pdf" TargetMode="External"/><Relationship Id="rId21" Type="http://schemas.openxmlformats.org/officeDocument/2006/relationships/hyperlink" Target="https://www.irs.gov/pub/irs-pdf/p587.pdf" TargetMode="External"/><Relationship Id="rId7" Type="http://schemas.openxmlformats.org/officeDocument/2006/relationships/hyperlink" Target="https://www.irs.gov/pub/irs-pdf/p587.pdf" TargetMode="External"/><Relationship Id="rId12" Type="http://schemas.openxmlformats.org/officeDocument/2006/relationships/hyperlink" Target="https://www.irs.gov/pub/irs-pdf/p587.pdf" TargetMode="External"/><Relationship Id="rId17" Type="http://schemas.openxmlformats.org/officeDocument/2006/relationships/hyperlink" Target="https://www.irs.gov/pub/irs-pdf/p587.pdf" TargetMode="External"/><Relationship Id="rId25" Type="http://schemas.openxmlformats.org/officeDocument/2006/relationships/hyperlink" Target="https://www.irs.gov/pub/irs-pdf/p587.pdf" TargetMode="External"/><Relationship Id="rId2" Type="http://schemas.openxmlformats.org/officeDocument/2006/relationships/hyperlink" Target="https://www.irs.gov/pub/irs-pdf/p587.pdf" TargetMode="External"/><Relationship Id="rId16" Type="http://schemas.openxmlformats.org/officeDocument/2006/relationships/hyperlink" Target="https://www.irs.gov/pub/irs-pdf/p587.pdf" TargetMode="External"/><Relationship Id="rId20" Type="http://schemas.openxmlformats.org/officeDocument/2006/relationships/hyperlink" Target="https://www.irs.gov/pub/irs-pdf/p587.pdf" TargetMode="External"/><Relationship Id="rId1" Type="http://schemas.openxmlformats.org/officeDocument/2006/relationships/hyperlink" Target="https://www.irs.gov/pub/irs-pdf/p463.pdf" TargetMode="External"/><Relationship Id="rId6" Type="http://schemas.openxmlformats.org/officeDocument/2006/relationships/hyperlink" Target="https://www.irs.gov/pub/irs-pdf/p587.pdf" TargetMode="External"/><Relationship Id="rId11" Type="http://schemas.openxmlformats.org/officeDocument/2006/relationships/hyperlink" Target="https://www.irs.gov/pub/irs-pdf/p587.pdf" TargetMode="External"/><Relationship Id="rId24" Type="http://schemas.openxmlformats.org/officeDocument/2006/relationships/hyperlink" Target="https://www.irs.gov/pub/irs-pdf/p587.pdf" TargetMode="External"/><Relationship Id="rId5" Type="http://schemas.openxmlformats.org/officeDocument/2006/relationships/hyperlink" Target="https://www.irs.gov/pub/irs-pdf/p587.pdf" TargetMode="External"/><Relationship Id="rId15" Type="http://schemas.openxmlformats.org/officeDocument/2006/relationships/hyperlink" Target="https://www.irs.gov/pub/irs-pdf/p587.pdf" TargetMode="External"/><Relationship Id="rId23" Type="http://schemas.openxmlformats.org/officeDocument/2006/relationships/hyperlink" Target="https://www.irs.gov/pub/irs-pdf/p587.pdf" TargetMode="External"/><Relationship Id="rId10" Type="http://schemas.openxmlformats.org/officeDocument/2006/relationships/hyperlink" Target="https://www.irs.gov/pub/irs-pdf/p587.pdf" TargetMode="External"/><Relationship Id="rId19" Type="http://schemas.openxmlformats.org/officeDocument/2006/relationships/hyperlink" Target="https://www.irs.gov/pub/irs-pdf/p587.pdf" TargetMode="External"/><Relationship Id="rId4" Type="http://schemas.openxmlformats.org/officeDocument/2006/relationships/hyperlink" Target="https://www.irs.gov/pub/irs-pdf/p587.pdf" TargetMode="External"/><Relationship Id="rId9" Type="http://schemas.openxmlformats.org/officeDocument/2006/relationships/hyperlink" Target="https://www.irs.gov/pub/irs-pdf/p587.pdf" TargetMode="External"/><Relationship Id="rId14" Type="http://schemas.openxmlformats.org/officeDocument/2006/relationships/hyperlink" Target="https://www.irs.gov/pub/irs-pdf/p587.pdf" TargetMode="External"/><Relationship Id="rId22" Type="http://schemas.openxmlformats.org/officeDocument/2006/relationships/hyperlink" Target="https://www.irs.gov/pub/irs-pdf/p587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rs.gov/pub/irs-pdf/p463.pdf" TargetMode="External"/><Relationship Id="rId1" Type="http://schemas.openxmlformats.org/officeDocument/2006/relationships/hyperlink" Target="https://www.irs.gov/pub/irs-pdf/p463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rs.gov/pub/irs-pdf/p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4726-D43D-4346-BB6F-2F0A496C89CC}">
  <sheetPr codeName="Sheet1">
    <tabColor rgb="FFFFFF00"/>
  </sheetPr>
  <dimension ref="A1:D25"/>
  <sheetViews>
    <sheetView zoomScaleNormal="100" workbookViewId="0">
      <selection activeCell="D20" sqref="D20"/>
    </sheetView>
  </sheetViews>
  <sheetFormatPr defaultRowHeight="15" x14ac:dyDescent="0.25"/>
  <cols>
    <col min="1" max="1" width="3.28515625" customWidth="1"/>
    <col min="2" max="2" width="22" customWidth="1"/>
    <col min="4" max="4" width="38.7109375" customWidth="1"/>
  </cols>
  <sheetData>
    <row r="1" spans="1:4" ht="26.25" x14ac:dyDescent="0.4">
      <c r="A1" s="152" t="s">
        <v>68</v>
      </c>
      <c r="B1" s="153"/>
      <c r="C1" s="153"/>
      <c r="D1" s="153"/>
    </row>
    <row r="2" spans="1:4" x14ac:dyDescent="0.25">
      <c r="B2" s="56" t="s">
        <v>69</v>
      </c>
    </row>
    <row r="3" spans="1:4" x14ac:dyDescent="0.25">
      <c r="B3" s="56" t="s">
        <v>70</v>
      </c>
    </row>
    <row r="4" spans="1:4" x14ac:dyDescent="0.25">
      <c r="A4" s="56"/>
    </row>
    <row r="5" spans="1:4" x14ac:dyDescent="0.25">
      <c r="A5" s="56" t="s">
        <v>71</v>
      </c>
    </row>
    <row r="6" spans="1:4" s="57" customFormat="1" ht="25.15" customHeight="1" x14ac:dyDescent="0.25">
      <c r="A6" s="57">
        <v>1</v>
      </c>
      <c r="B6" s="154" t="s">
        <v>72</v>
      </c>
      <c r="C6" s="154"/>
      <c r="D6" s="154"/>
    </row>
    <row r="7" spans="1:4" s="57" customFormat="1" ht="4.9000000000000004" customHeight="1" x14ac:dyDescent="0.25"/>
    <row r="8" spans="1:4" s="57" customFormat="1" ht="25.15" customHeight="1" x14ac:dyDescent="0.25">
      <c r="B8" s="59" t="s">
        <v>73</v>
      </c>
      <c r="C8" s="58"/>
      <c r="D8" s="58"/>
    </row>
    <row r="9" spans="1:4" s="57" customFormat="1" ht="4.9000000000000004" customHeight="1" x14ac:dyDescent="0.25"/>
    <row r="10" spans="1:4" s="57" customFormat="1" ht="25.15" customHeight="1" x14ac:dyDescent="0.25">
      <c r="A10" s="57">
        <v>2</v>
      </c>
      <c r="B10" s="154" t="s">
        <v>74</v>
      </c>
      <c r="C10" s="154"/>
      <c r="D10" s="154"/>
    </row>
    <row r="11" spans="1:4" s="57" customFormat="1" ht="4.9000000000000004" customHeight="1" x14ac:dyDescent="0.25"/>
    <row r="12" spans="1:4" s="57" customFormat="1" ht="25.15" customHeight="1" x14ac:dyDescent="0.25">
      <c r="A12" s="57">
        <v>3</v>
      </c>
      <c r="B12" s="155" t="s">
        <v>75</v>
      </c>
      <c r="C12" s="154"/>
      <c r="D12" s="154"/>
    </row>
    <row r="13" spans="1:4" s="57" customFormat="1" ht="4.9000000000000004" customHeight="1" x14ac:dyDescent="0.25"/>
    <row r="14" spans="1:4" s="57" customFormat="1" x14ac:dyDescent="0.25">
      <c r="B14" s="57" t="s">
        <v>76</v>
      </c>
    </row>
    <row r="15" spans="1:4" s="57" customFormat="1" x14ac:dyDescent="0.25"/>
    <row r="16" spans="1:4" s="57" customFormat="1" x14ac:dyDescent="0.25"/>
    <row r="17" s="57" customFormat="1" x14ac:dyDescent="0.25"/>
    <row r="18" s="57" customFormat="1" x14ac:dyDescent="0.25"/>
    <row r="19" s="57" customFormat="1" x14ac:dyDescent="0.25"/>
    <row r="20" s="57" customFormat="1" x14ac:dyDescent="0.25"/>
    <row r="21" s="57" customFormat="1" x14ac:dyDescent="0.25"/>
    <row r="22" s="57" customFormat="1" x14ac:dyDescent="0.25"/>
    <row r="23" s="57" customFormat="1" x14ac:dyDescent="0.25"/>
    <row r="24" s="57" customFormat="1" x14ac:dyDescent="0.25"/>
    <row r="25" s="57" customFormat="1" x14ac:dyDescent="0.25"/>
  </sheetData>
  <mergeCells count="4">
    <mergeCell ref="A1:D1"/>
    <mergeCell ref="B6:D6"/>
    <mergeCell ref="B12:D12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660D-B9A7-4356-8B7D-4E520360C501}">
  <sheetPr codeName="Sheet2">
    <tabColor rgb="FF92D050"/>
  </sheetPr>
  <dimension ref="A1:AI50"/>
  <sheetViews>
    <sheetView showGridLines="0" topLeftCell="C1" workbookViewId="0">
      <selection activeCell="L6" sqref="L6"/>
    </sheetView>
  </sheetViews>
  <sheetFormatPr defaultColWidth="9.140625" defaultRowHeight="12.75" x14ac:dyDescent="0.2"/>
  <cols>
    <col min="1" max="1" width="2.28515625" style="10" customWidth="1"/>
    <col min="2" max="2" width="39" style="1" customWidth="1"/>
    <col min="3" max="3" width="1.5703125" style="1" customWidth="1"/>
    <col min="4" max="4" width="9.85546875" style="1" hidden="1" customWidth="1"/>
    <col min="5" max="5" width="31" style="72" customWidth="1"/>
    <col min="6" max="6" width="2.28515625" style="1" customWidth="1"/>
    <col min="7" max="7" width="15.42578125" style="7" customWidth="1"/>
    <col min="8" max="8" width="2.140625" style="1" customWidth="1"/>
    <col min="9" max="9" width="2.5703125" style="1" customWidth="1"/>
    <col min="10" max="10" width="10.7109375" style="7" customWidth="1"/>
    <col min="11" max="11" width="2.140625" style="1" customWidth="1"/>
    <col min="12" max="12" width="10.7109375" style="7" customWidth="1"/>
    <col min="13" max="13" width="2.140625" style="1" customWidth="1"/>
    <col min="14" max="14" width="10.7109375" style="7" customWidth="1"/>
    <col min="15" max="15" width="2.140625" style="1" customWidth="1"/>
    <col min="16" max="16" width="10.7109375" style="7" customWidth="1"/>
    <col min="17" max="17" width="2.140625" style="1" customWidth="1"/>
    <col min="18" max="18" width="10.7109375" style="7" customWidth="1"/>
    <col min="19" max="19" width="2.140625" style="1" customWidth="1"/>
    <col min="20" max="20" width="10.7109375" style="7" customWidth="1"/>
    <col min="21" max="21" width="2.140625" style="1" customWidth="1"/>
    <col min="22" max="22" width="10.7109375" style="7" customWidth="1"/>
    <col min="23" max="23" width="2.140625" style="1" customWidth="1"/>
    <col min="24" max="24" width="10.7109375" style="7" customWidth="1"/>
    <col min="25" max="25" width="2.140625" style="1" customWidth="1"/>
    <col min="26" max="26" width="10.7109375" style="7" customWidth="1"/>
    <col min="27" max="27" width="2.140625" style="1" customWidth="1"/>
    <col min="28" max="28" width="10.7109375" style="7" customWidth="1"/>
    <col min="29" max="29" width="2.140625" style="1" customWidth="1"/>
    <col min="30" max="30" width="10.7109375" style="7" customWidth="1"/>
    <col min="31" max="31" width="2.140625" style="1" customWidth="1"/>
    <col min="32" max="32" width="10.7109375" style="7" customWidth="1"/>
    <col min="33" max="34" width="2.140625" style="1" customWidth="1"/>
    <col min="35" max="16384" width="9.140625" style="1"/>
  </cols>
  <sheetData>
    <row r="1" spans="1:35" ht="21.6" customHeight="1" x14ac:dyDescent="0.25">
      <c r="A1" s="156" t="s">
        <v>136</v>
      </c>
      <c r="B1" s="156"/>
      <c r="C1" s="156"/>
      <c r="D1" s="156"/>
      <c r="E1" s="156"/>
      <c r="F1" s="156"/>
      <c r="G1" s="156"/>
      <c r="H1" s="156"/>
      <c r="I1" s="15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5" ht="15.75" x14ac:dyDescent="0.25">
      <c r="A2" s="161" t="s">
        <v>135</v>
      </c>
      <c r="B2" s="161"/>
      <c r="C2" s="161"/>
      <c r="D2" s="161"/>
      <c r="E2" s="161"/>
      <c r="F2" s="161"/>
      <c r="G2" s="161"/>
      <c r="H2" s="161"/>
      <c r="I2" s="161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5" s="33" customFormat="1" ht="15" x14ac:dyDescent="0.25">
      <c r="A3" s="88" t="s">
        <v>78</v>
      </c>
      <c r="B3" s="86"/>
      <c r="C3" s="98"/>
      <c r="D3" s="98"/>
      <c r="E3" s="99"/>
      <c r="F3"/>
      <c r="G3"/>
      <c r="H3" s="32"/>
      <c r="J3"/>
      <c r="K3" s="32"/>
      <c r="L3"/>
      <c r="M3" s="32"/>
      <c r="N3"/>
      <c r="O3" s="32"/>
      <c r="P3"/>
      <c r="Q3" s="32"/>
      <c r="R3"/>
      <c r="S3" s="32"/>
      <c r="T3"/>
      <c r="U3" s="32"/>
      <c r="V3"/>
      <c r="W3" s="32"/>
      <c r="X3"/>
      <c r="Y3" s="32"/>
      <c r="Z3"/>
      <c r="AA3" s="32"/>
      <c r="AB3"/>
      <c r="AC3" s="32"/>
      <c r="AD3"/>
      <c r="AE3" s="32"/>
      <c r="AF3"/>
      <c r="AG3" s="32"/>
    </row>
    <row r="4" spans="1:35" s="33" customFormat="1" ht="15" x14ac:dyDescent="0.25">
      <c r="A4" s="89" t="s">
        <v>1</v>
      </c>
      <c r="B4" s="87"/>
      <c r="C4"/>
      <c r="D4"/>
      <c r="E4" s="71"/>
      <c r="F4"/>
      <c r="G4"/>
      <c r="H4" s="34"/>
      <c r="J4"/>
      <c r="K4" s="34"/>
      <c r="L4"/>
      <c r="M4" s="34"/>
      <c r="N4"/>
      <c r="O4" s="34"/>
      <c r="P4"/>
      <c r="Q4" s="34"/>
      <c r="R4"/>
      <c r="S4" s="34"/>
      <c r="T4"/>
      <c r="U4" s="34"/>
      <c r="V4"/>
      <c r="W4" s="34"/>
      <c r="X4"/>
      <c r="Y4" s="34"/>
      <c r="Z4"/>
      <c r="AA4" s="34"/>
      <c r="AB4"/>
      <c r="AC4" s="34"/>
      <c r="AD4"/>
      <c r="AE4" s="34"/>
      <c r="AF4"/>
      <c r="AG4" s="34"/>
    </row>
    <row r="6" spans="1:35" ht="15" x14ac:dyDescent="0.25">
      <c r="B6" s="8" t="s">
        <v>91</v>
      </c>
      <c r="D6" s="157"/>
      <c r="E6" s="158"/>
      <c r="F6" s="158"/>
      <c r="G6" s="159"/>
      <c r="H6" s="159"/>
      <c r="I6" s="159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5" ht="15" x14ac:dyDescent="0.25">
      <c r="B7" s="8" t="s">
        <v>158</v>
      </c>
      <c r="D7" s="157">
        <v>2024</v>
      </c>
      <c r="E7" s="158"/>
      <c r="F7" s="158"/>
      <c r="G7" s="159"/>
      <c r="H7" s="159"/>
      <c r="I7" s="159"/>
      <c r="J7" s="4"/>
      <c r="L7" s="4"/>
      <c r="N7" s="4"/>
      <c r="P7" s="4"/>
      <c r="R7" s="4"/>
      <c r="T7" s="4"/>
      <c r="V7" s="4"/>
      <c r="X7" s="4"/>
      <c r="Z7" s="4"/>
      <c r="AB7" s="4"/>
      <c r="AD7" s="4"/>
      <c r="AF7" s="4"/>
      <c r="AH7"/>
    </row>
    <row r="8" spans="1:35" ht="15" x14ac:dyDescent="0.25">
      <c r="B8" s="8"/>
      <c r="D8" s="90"/>
      <c r="E8" s="90"/>
      <c r="F8" s="90"/>
      <c r="G8" s="103"/>
      <c r="H8" s="103"/>
      <c r="I8" s="103"/>
      <c r="J8" s="4"/>
      <c r="L8" s="4"/>
      <c r="N8" s="4"/>
      <c r="P8" s="4"/>
      <c r="R8" s="4"/>
      <c r="T8" s="4"/>
      <c r="V8" s="4"/>
      <c r="X8" s="4"/>
      <c r="Z8" s="4"/>
      <c r="AB8" s="4"/>
      <c r="AD8" s="4"/>
      <c r="AF8" s="4"/>
      <c r="AH8"/>
    </row>
    <row r="9" spans="1:35" ht="15.75" x14ac:dyDescent="0.25">
      <c r="A9" s="150" t="s">
        <v>159</v>
      </c>
      <c r="B9" s="3"/>
      <c r="E9" s="1"/>
      <c r="G9"/>
      <c r="J9" s="4"/>
      <c r="L9" s="4"/>
      <c r="N9" s="4"/>
      <c r="P9" s="4"/>
      <c r="R9" s="4"/>
      <c r="T9" s="4"/>
      <c r="V9" s="4"/>
      <c r="X9" s="4"/>
      <c r="Z9" s="4"/>
      <c r="AB9" s="4"/>
      <c r="AD9" s="4"/>
      <c r="AF9" s="4"/>
      <c r="AH9"/>
    </row>
    <row r="10" spans="1:35" ht="4.9000000000000004" customHeight="1" thickBot="1" x14ac:dyDescent="0.25">
      <c r="A10" s="85"/>
      <c r="B10" s="2"/>
      <c r="D10" s="4"/>
      <c r="E10" s="73"/>
      <c r="F10" s="4"/>
      <c r="G10" s="4"/>
      <c r="J10" s="4"/>
      <c r="L10" s="4"/>
      <c r="N10" s="4"/>
      <c r="P10" s="4"/>
      <c r="R10" s="4"/>
      <c r="T10" s="4"/>
      <c r="V10" s="4"/>
      <c r="X10" s="4"/>
      <c r="Z10" s="4"/>
      <c r="AB10" s="4"/>
      <c r="AD10" s="4"/>
      <c r="AF10" s="4"/>
    </row>
    <row r="11" spans="1:35" ht="16.5" thickTop="1" thickBot="1" x14ac:dyDescent="0.3">
      <c r="D11" s="5" t="s">
        <v>2</v>
      </c>
      <c r="E11" s="74" t="s">
        <v>43</v>
      </c>
      <c r="F11" s="70"/>
      <c r="G11" s="35" t="s">
        <v>119</v>
      </c>
      <c r="J11" s="35" t="s">
        <v>99</v>
      </c>
      <c r="L11" s="35" t="s">
        <v>100</v>
      </c>
      <c r="N11" s="35" t="s">
        <v>101</v>
      </c>
      <c r="P11" s="35" t="s">
        <v>102</v>
      </c>
      <c r="R11" s="35" t="s">
        <v>103</v>
      </c>
      <c r="T11" s="35" t="s">
        <v>104</v>
      </c>
      <c r="V11" s="35" t="s">
        <v>105</v>
      </c>
      <c r="X11" s="35" t="s">
        <v>106</v>
      </c>
      <c r="Z11" s="35" t="s">
        <v>107</v>
      </c>
      <c r="AB11" s="35" t="s">
        <v>108</v>
      </c>
      <c r="AD11" s="35" t="s">
        <v>109</v>
      </c>
      <c r="AF11" s="35" t="s">
        <v>110</v>
      </c>
      <c r="AI11" s="6"/>
    </row>
    <row r="12" spans="1:35" ht="13.5" thickTop="1" x14ac:dyDescent="0.2">
      <c r="B12" s="2"/>
    </row>
    <row r="13" spans="1:35" ht="15" x14ac:dyDescent="0.25">
      <c r="A13" s="85" t="s">
        <v>121</v>
      </c>
      <c r="E13" s="75"/>
      <c r="G13" s="105">
        <f>SUM(J13:AF13)</f>
        <v>0</v>
      </c>
      <c r="J13" s="107"/>
      <c r="L13" s="107"/>
      <c r="N13" s="107"/>
      <c r="P13" s="107"/>
      <c r="R13" s="107"/>
      <c r="T13" s="107"/>
      <c r="V13" s="107"/>
      <c r="X13" s="107"/>
      <c r="Z13" s="107"/>
      <c r="AB13" s="107"/>
      <c r="AD13" s="107"/>
      <c r="AF13" s="107"/>
    </row>
    <row r="14" spans="1:35" ht="45" x14ac:dyDescent="0.25">
      <c r="B14" s="1" t="s">
        <v>120</v>
      </c>
      <c r="E14" s="97" t="s">
        <v>174</v>
      </c>
      <c r="G14" s="104">
        <v>0.8</v>
      </c>
      <c r="J14" s="108"/>
      <c r="L14" s="108"/>
      <c r="N14" s="108"/>
      <c r="P14" s="108"/>
      <c r="R14" s="108"/>
      <c r="T14" s="108"/>
      <c r="V14" s="108"/>
      <c r="X14" s="108"/>
      <c r="Z14" s="108"/>
      <c r="AB14" s="108"/>
      <c r="AD14" s="108"/>
      <c r="AF14" s="108"/>
    </row>
    <row r="15" spans="1:35" ht="15" x14ac:dyDescent="0.25">
      <c r="A15" s="1"/>
      <c r="B15" s="85" t="s">
        <v>92</v>
      </c>
      <c r="E15" s="76"/>
      <c r="G15" s="9">
        <f>G13*G14</f>
        <v>0</v>
      </c>
      <c r="J15" s="9">
        <f>J13*$G$14</f>
        <v>0</v>
      </c>
      <c r="L15" s="9">
        <f>L13*$G$14</f>
        <v>0</v>
      </c>
      <c r="N15" s="9">
        <f>N13*$G$14</f>
        <v>0</v>
      </c>
      <c r="P15" s="9">
        <f>P13*$G$14</f>
        <v>0</v>
      </c>
      <c r="R15" s="9">
        <f>R13*$G$14</f>
        <v>0</v>
      </c>
      <c r="T15" s="9">
        <f>T13*$G$14</f>
        <v>0</v>
      </c>
      <c r="V15" s="9">
        <f>V13*$G$14</f>
        <v>0</v>
      </c>
      <c r="X15" s="9">
        <f>X13*$G$14</f>
        <v>0</v>
      </c>
      <c r="Z15" s="9">
        <f>Z13*$G$14</f>
        <v>0</v>
      </c>
      <c r="AB15" s="9">
        <f>AB13*$G$14</f>
        <v>0</v>
      </c>
      <c r="AD15" s="9">
        <f>AD13*$G$14</f>
        <v>0</v>
      </c>
      <c r="AF15" s="9">
        <f>AF13*$G$14</f>
        <v>0</v>
      </c>
    </row>
    <row r="16" spans="1:35" ht="15" x14ac:dyDescent="0.25">
      <c r="A16" s="90"/>
      <c r="B16" s="3"/>
      <c r="D16" s="160"/>
      <c r="E16" s="160"/>
      <c r="F16" s="160"/>
      <c r="G16" s="153"/>
      <c r="J16" s="108"/>
      <c r="L16" s="108"/>
      <c r="N16" s="108"/>
      <c r="P16" s="108"/>
      <c r="R16" s="108"/>
      <c r="T16" s="108"/>
      <c r="V16" s="108"/>
      <c r="X16" s="108"/>
      <c r="Z16" s="108"/>
      <c r="AB16" s="108"/>
      <c r="AD16" s="108"/>
      <c r="AF16" s="108"/>
      <c r="AH16"/>
    </row>
    <row r="17" spans="1:33" ht="15" x14ac:dyDescent="0.25">
      <c r="A17" s="85" t="s">
        <v>137</v>
      </c>
      <c r="E17" s="100" t="s">
        <v>138</v>
      </c>
      <c r="G17" s="1"/>
      <c r="J17" s="109"/>
      <c r="L17" s="109"/>
      <c r="N17" s="109"/>
      <c r="P17" s="109"/>
      <c r="R17" s="109"/>
      <c r="T17" s="109"/>
      <c r="V17" s="109"/>
      <c r="X17" s="109"/>
      <c r="Z17" s="109"/>
      <c r="AB17" s="109"/>
      <c r="AD17" s="109"/>
      <c r="AF17" s="109"/>
    </row>
    <row r="18" spans="1:33" ht="15" x14ac:dyDescent="0.25">
      <c r="B18" s="1" t="s">
        <v>139</v>
      </c>
      <c r="E18" s="76"/>
      <c r="G18" s="105">
        <f t="shared" ref="G18:G24" si="0">SUM(J18:AF18)</f>
        <v>0</v>
      </c>
      <c r="J18" s="107"/>
      <c r="L18" s="107"/>
      <c r="N18" s="107"/>
      <c r="P18" s="107"/>
      <c r="R18" s="107"/>
      <c r="T18" s="107"/>
      <c r="V18" s="107"/>
      <c r="X18" s="107"/>
      <c r="Z18" s="107"/>
      <c r="AB18" s="107"/>
      <c r="AD18" s="107"/>
      <c r="AF18" s="107"/>
    </row>
    <row r="19" spans="1:33" ht="15" x14ac:dyDescent="0.25">
      <c r="B19" s="1" t="s">
        <v>140</v>
      </c>
      <c r="E19" s="76"/>
      <c r="G19" s="105">
        <f t="shared" si="0"/>
        <v>0</v>
      </c>
      <c r="J19" s="110"/>
      <c r="L19" s="110"/>
      <c r="N19" s="110"/>
      <c r="P19" s="110"/>
      <c r="R19" s="110"/>
      <c r="T19" s="110"/>
      <c r="V19" s="110"/>
      <c r="X19" s="110"/>
      <c r="Z19" s="110"/>
      <c r="AB19" s="110"/>
      <c r="AD19" s="110"/>
      <c r="AF19" s="110"/>
    </row>
    <row r="20" spans="1:33" ht="15" x14ac:dyDescent="0.25">
      <c r="B20" s="1" t="s">
        <v>141</v>
      </c>
      <c r="E20" s="76"/>
      <c r="G20" s="105">
        <f t="shared" si="0"/>
        <v>0</v>
      </c>
      <c r="J20" s="111"/>
      <c r="L20" s="111"/>
      <c r="N20" s="111"/>
      <c r="P20" s="111"/>
      <c r="R20" s="111"/>
      <c r="T20" s="111"/>
      <c r="V20" s="111"/>
      <c r="X20" s="111"/>
      <c r="Z20" s="111"/>
      <c r="AB20" s="111"/>
      <c r="AD20" s="111"/>
      <c r="AF20" s="111"/>
    </row>
    <row r="21" spans="1:33" ht="15" x14ac:dyDescent="0.25">
      <c r="B21" s="1" t="s">
        <v>143</v>
      </c>
      <c r="E21" s="76"/>
      <c r="G21" s="105">
        <f t="shared" si="0"/>
        <v>0</v>
      </c>
      <c r="J21" s="111"/>
      <c r="L21" s="111"/>
      <c r="N21" s="111"/>
      <c r="P21" s="111"/>
      <c r="R21" s="111"/>
      <c r="T21" s="111"/>
      <c r="V21" s="111"/>
      <c r="X21" s="111"/>
      <c r="Z21" s="111"/>
      <c r="AB21" s="111"/>
      <c r="AD21" s="111"/>
      <c r="AF21" s="111"/>
    </row>
    <row r="22" spans="1:33" ht="15" x14ac:dyDescent="0.25">
      <c r="B22" s="1" t="s">
        <v>142</v>
      </c>
      <c r="E22" s="76"/>
      <c r="G22" s="105">
        <f t="shared" si="0"/>
        <v>0</v>
      </c>
      <c r="J22" s="111"/>
      <c r="L22" s="111"/>
      <c r="N22" s="111"/>
      <c r="P22" s="111"/>
      <c r="R22" s="111"/>
      <c r="T22" s="111"/>
      <c r="V22" s="111"/>
      <c r="X22" s="111"/>
      <c r="Z22" s="111"/>
      <c r="AB22" s="111"/>
      <c r="AD22" s="111"/>
      <c r="AF22" s="111"/>
    </row>
    <row r="23" spans="1:33" ht="15" x14ac:dyDescent="0.25">
      <c r="B23" s="1" t="s">
        <v>144</v>
      </c>
      <c r="E23" s="76"/>
      <c r="G23" s="105">
        <f t="shared" si="0"/>
        <v>0</v>
      </c>
      <c r="J23" s="111"/>
      <c r="L23" s="111"/>
      <c r="N23" s="111"/>
      <c r="P23" s="111"/>
      <c r="R23" s="111"/>
      <c r="T23" s="111"/>
      <c r="V23" s="111"/>
      <c r="X23" s="111"/>
      <c r="Z23" s="111"/>
      <c r="AB23" s="111"/>
      <c r="AD23" s="111"/>
      <c r="AF23" s="111"/>
    </row>
    <row r="24" spans="1:33" ht="15" x14ac:dyDescent="0.25">
      <c r="B24" s="1" t="s">
        <v>145</v>
      </c>
      <c r="D24" s="11" t="s">
        <v>3</v>
      </c>
      <c r="E24" s="76"/>
      <c r="F24" s="11"/>
      <c r="G24" s="105">
        <f t="shared" si="0"/>
        <v>0</v>
      </c>
      <c r="J24" s="111"/>
      <c r="L24" s="111"/>
      <c r="N24" s="111"/>
      <c r="P24" s="111"/>
      <c r="R24" s="111"/>
      <c r="T24" s="111"/>
      <c r="V24" s="111"/>
      <c r="X24" s="111"/>
      <c r="Z24" s="111"/>
      <c r="AB24" s="111"/>
      <c r="AD24" s="111"/>
      <c r="AF24" s="111"/>
    </row>
    <row r="25" spans="1:33" ht="15" x14ac:dyDescent="0.25">
      <c r="A25" s="101"/>
      <c r="B25" s="10"/>
      <c r="D25" s="11"/>
      <c r="E25" s="160"/>
      <c r="F25" s="160"/>
      <c r="G25" s="160"/>
      <c r="H25" s="153"/>
      <c r="J25" s="108"/>
      <c r="K25" s="4"/>
      <c r="L25" s="108"/>
      <c r="M25" s="4"/>
      <c r="N25" s="108"/>
      <c r="O25" s="4"/>
      <c r="P25" s="108"/>
      <c r="Q25" s="4"/>
      <c r="R25" s="108"/>
      <c r="S25" s="4"/>
      <c r="T25" s="108"/>
      <c r="U25" s="4"/>
      <c r="V25" s="108"/>
      <c r="W25" s="4"/>
      <c r="X25" s="108"/>
      <c r="Y25" s="4"/>
      <c r="Z25" s="108"/>
      <c r="AA25" s="4"/>
      <c r="AB25" s="108"/>
      <c r="AC25" s="4"/>
      <c r="AD25" s="108"/>
      <c r="AE25" s="4"/>
      <c r="AF25" s="108"/>
      <c r="AG25" s="4"/>
    </row>
    <row r="26" spans="1:33" ht="15" x14ac:dyDescent="0.25">
      <c r="A26" s="101" t="s">
        <v>146</v>
      </c>
      <c r="B26" s="10"/>
      <c r="D26" s="11"/>
      <c r="E26" s="160"/>
      <c r="F26" s="160"/>
      <c r="G26" s="160"/>
      <c r="H26" s="153"/>
      <c r="J26" s="108"/>
      <c r="K26" s="4"/>
      <c r="L26" s="108"/>
      <c r="M26" s="4"/>
      <c r="N26" s="108"/>
      <c r="O26" s="4"/>
      <c r="P26" s="108"/>
      <c r="Q26" s="4"/>
      <c r="R26" s="108"/>
      <c r="S26" s="4"/>
      <c r="T26" s="108"/>
      <c r="U26" s="4"/>
      <c r="V26" s="108"/>
      <c r="W26" s="4"/>
      <c r="X26" s="108"/>
      <c r="Y26" s="4"/>
      <c r="Z26" s="108"/>
      <c r="AA26" s="4"/>
      <c r="AB26" s="108"/>
      <c r="AC26" s="4"/>
      <c r="AD26" s="108"/>
      <c r="AE26" s="4"/>
      <c r="AF26" s="108"/>
      <c r="AG26" s="4"/>
    </row>
    <row r="27" spans="1:33" ht="15" x14ac:dyDescent="0.25">
      <c r="B27" s="1" t="s">
        <v>154</v>
      </c>
      <c r="E27" s="75"/>
      <c r="G27" s="105">
        <f t="shared" ref="G27:G40" si="1">SUM(J27:AF27)</f>
        <v>0</v>
      </c>
      <c r="J27" s="107"/>
      <c r="L27" s="107"/>
      <c r="N27" s="107"/>
      <c r="P27" s="107"/>
      <c r="R27" s="107"/>
      <c r="T27" s="107"/>
      <c r="V27" s="107"/>
      <c r="X27" s="107"/>
      <c r="Z27" s="107"/>
      <c r="AB27" s="107"/>
      <c r="AD27" s="107"/>
      <c r="AF27" s="107"/>
    </row>
    <row r="28" spans="1:33" ht="15" x14ac:dyDescent="0.25">
      <c r="B28" s="1" t="s">
        <v>148</v>
      </c>
      <c r="E28" s="75"/>
      <c r="G28" s="105">
        <f t="shared" si="1"/>
        <v>0</v>
      </c>
      <c r="J28" s="107"/>
      <c r="L28" s="107"/>
      <c r="N28" s="107"/>
      <c r="P28" s="107"/>
      <c r="R28" s="107"/>
      <c r="T28" s="107"/>
      <c r="V28" s="107"/>
      <c r="X28" s="107"/>
      <c r="Z28" s="107"/>
      <c r="AB28" s="107"/>
      <c r="AD28" s="107"/>
      <c r="AF28" s="107"/>
    </row>
    <row r="29" spans="1:33" ht="15" x14ac:dyDescent="0.25">
      <c r="B29" s="1" t="s">
        <v>147</v>
      </c>
      <c r="E29" s="75"/>
      <c r="G29" s="105">
        <f t="shared" si="1"/>
        <v>0</v>
      </c>
      <c r="J29" s="107"/>
      <c r="L29" s="107"/>
      <c r="N29" s="107"/>
      <c r="P29" s="107"/>
      <c r="R29" s="107"/>
      <c r="T29" s="107"/>
      <c r="V29" s="107"/>
      <c r="X29" s="107"/>
      <c r="Z29" s="107"/>
      <c r="AB29" s="107"/>
      <c r="AD29" s="107"/>
      <c r="AF29" s="107"/>
    </row>
    <row r="30" spans="1:33" ht="15" x14ac:dyDescent="0.25">
      <c r="B30" s="151" t="s">
        <v>183</v>
      </c>
      <c r="E30" s="76"/>
      <c r="G30" s="105">
        <f t="shared" si="1"/>
        <v>0</v>
      </c>
      <c r="J30" s="111"/>
      <c r="L30" s="111"/>
      <c r="N30" s="111"/>
      <c r="P30" s="111"/>
      <c r="R30" s="111"/>
      <c r="T30" s="111"/>
      <c r="V30" s="111"/>
      <c r="X30" s="111"/>
      <c r="Z30" s="111"/>
      <c r="AB30" s="111"/>
      <c r="AD30" s="111"/>
      <c r="AF30" s="111"/>
    </row>
    <row r="31" spans="1:33" ht="15" x14ac:dyDescent="0.25">
      <c r="B31" s="10" t="s">
        <v>77</v>
      </c>
      <c r="E31" s="76"/>
      <c r="G31" s="105">
        <f t="shared" si="1"/>
        <v>0</v>
      </c>
      <c r="J31" s="111"/>
      <c r="L31" s="111"/>
      <c r="N31" s="111"/>
      <c r="P31" s="111"/>
      <c r="R31" s="111"/>
      <c r="T31" s="111"/>
      <c r="V31" s="111"/>
      <c r="X31" s="111"/>
      <c r="Z31" s="111"/>
      <c r="AB31" s="111"/>
      <c r="AD31" s="111"/>
      <c r="AF31" s="111"/>
    </row>
    <row r="32" spans="1:33" ht="15" x14ac:dyDescent="0.25">
      <c r="B32" s="10" t="s">
        <v>184</v>
      </c>
      <c r="E32" s="100" t="s">
        <v>149</v>
      </c>
      <c r="G32" s="105">
        <f t="shared" si="1"/>
        <v>0</v>
      </c>
      <c r="J32" s="111"/>
      <c r="L32" s="111"/>
      <c r="N32" s="111"/>
      <c r="P32" s="111"/>
      <c r="R32" s="111"/>
      <c r="T32" s="111"/>
      <c r="V32" s="111"/>
      <c r="X32" s="111"/>
      <c r="Z32" s="111"/>
      <c r="AB32" s="111"/>
      <c r="AD32" s="111"/>
      <c r="AF32" s="111"/>
    </row>
    <row r="33" spans="1:32" ht="15" x14ac:dyDescent="0.25">
      <c r="B33" s="10" t="s">
        <v>185</v>
      </c>
      <c r="E33" s="100"/>
      <c r="G33" s="105">
        <f t="shared" si="1"/>
        <v>0</v>
      </c>
      <c r="J33" s="110"/>
      <c r="L33" s="110"/>
      <c r="N33" s="110"/>
      <c r="P33" s="110"/>
      <c r="R33" s="110"/>
      <c r="T33" s="110"/>
      <c r="V33" s="110"/>
      <c r="X33" s="110"/>
      <c r="Z33" s="110"/>
      <c r="AB33" s="110"/>
      <c r="AD33" s="110"/>
      <c r="AF33" s="110"/>
    </row>
    <row r="34" spans="1:32" ht="15" x14ac:dyDescent="0.25">
      <c r="B34" s="1" t="s">
        <v>150</v>
      </c>
      <c r="E34" s="100" t="s">
        <v>151</v>
      </c>
      <c r="G34" s="105">
        <f t="shared" si="1"/>
        <v>0</v>
      </c>
      <c r="J34" s="112">
        <v>0</v>
      </c>
      <c r="L34" s="112">
        <v>0</v>
      </c>
      <c r="N34" s="112">
        <v>0</v>
      </c>
      <c r="P34" s="112">
        <v>0</v>
      </c>
      <c r="R34" s="112">
        <v>0</v>
      </c>
      <c r="T34" s="112">
        <v>0</v>
      </c>
      <c r="V34" s="112">
        <v>0</v>
      </c>
      <c r="X34" s="112">
        <v>0</v>
      </c>
      <c r="Z34" s="112">
        <v>0</v>
      </c>
      <c r="AB34" s="112">
        <v>0</v>
      </c>
      <c r="AD34" s="112">
        <v>0</v>
      </c>
      <c r="AF34" s="112">
        <v>0</v>
      </c>
    </row>
    <row r="35" spans="1:32" ht="15" x14ac:dyDescent="0.25">
      <c r="B35" s="10" t="s">
        <v>5</v>
      </c>
      <c r="E35" s="100" t="s">
        <v>151</v>
      </c>
      <c r="G35" s="105">
        <f t="shared" si="1"/>
        <v>0</v>
      </c>
      <c r="J35" s="111"/>
      <c r="L35" s="111"/>
      <c r="N35" s="111"/>
      <c r="P35" s="111"/>
      <c r="R35" s="111"/>
      <c r="T35" s="111"/>
      <c r="V35" s="111"/>
      <c r="X35" s="111"/>
      <c r="Z35" s="111"/>
      <c r="AB35" s="111"/>
      <c r="AD35" s="111"/>
      <c r="AF35" s="111"/>
    </row>
    <row r="36" spans="1:32" ht="15" x14ac:dyDescent="0.25">
      <c r="B36" s="10" t="s">
        <v>6</v>
      </c>
      <c r="E36" s="100" t="s">
        <v>151</v>
      </c>
      <c r="G36" s="105">
        <f t="shared" si="1"/>
        <v>0</v>
      </c>
      <c r="J36" s="113"/>
      <c r="L36" s="113"/>
      <c r="N36" s="113"/>
      <c r="P36" s="113"/>
      <c r="R36" s="113"/>
      <c r="T36" s="113"/>
      <c r="V36" s="113"/>
      <c r="X36" s="113"/>
      <c r="Z36" s="113"/>
      <c r="AB36" s="113"/>
      <c r="AD36" s="113"/>
      <c r="AF36" s="113"/>
    </row>
    <row r="37" spans="1:32" ht="15" x14ac:dyDescent="0.25">
      <c r="B37" s="1" t="s">
        <v>152</v>
      </c>
      <c r="E37" s="100" t="s">
        <v>153</v>
      </c>
      <c r="G37" s="105">
        <f t="shared" si="1"/>
        <v>0</v>
      </c>
      <c r="J37" s="113"/>
      <c r="L37" s="113"/>
      <c r="N37" s="113"/>
      <c r="P37" s="113"/>
      <c r="R37" s="113"/>
      <c r="T37" s="113"/>
      <c r="V37" s="113"/>
      <c r="X37" s="113"/>
      <c r="Z37" s="113"/>
      <c r="AB37" s="113"/>
      <c r="AD37" s="113"/>
      <c r="AF37" s="113"/>
    </row>
    <row r="38" spans="1:32" ht="15" x14ac:dyDescent="0.25">
      <c r="B38" s="101" t="s">
        <v>155</v>
      </c>
      <c r="E38" s="76"/>
      <c r="G38" s="105">
        <f t="shared" si="1"/>
        <v>0</v>
      </c>
      <c r="J38" s="113"/>
      <c r="L38" s="113"/>
      <c r="N38" s="113"/>
      <c r="P38" s="113"/>
      <c r="R38" s="113"/>
      <c r="T38" s="113"/>
      <c r="V38" s="113"/>
      <c r="X38" s="113"/>
      <c r="Z38" s="113"/>
      <c r="AB38" s="113"/>
      <c r="AD38" s="113"/>
      <c r="AF38" s="113"/>
    </row>
    <row r="39" spans="1:32" ht="15" x14ac:dyDescent="0.25">
      <c r="B39" s="101" t="s">
        <v>156</v>
      </c>
      <c r="E39" s="76"/>
      <c r="G39" s="105">
        <f t="shared" si="1"/>
        <v>0</v>
      </c>
      <c r="J39" s="111"/>
      <c r="L39" s="111"/>
      <c r="N39" s="111"/>
      <c r="P39" s="111"/>
      <c r="R39" s="111"/>
      <c r="T39" s="111"/>
      <c r="V39" s="111"/>
      <c r="X39" s="111"/>
      <c r="Z39" s="111"/>
      <c r="AB39" s="111"/>
      <c r="AD39" s="111"/>
      <c r="AF39" s="111"/>
    </row>
    <row r="40" spans="1:32" ht="15" x14ac:dyDescent="0.25">
      <c r="B40" s="101" t="s">
        <v>157</v>
      </c>
      <c r="E40" s="76"/>
      <c r="G40" s="122">
        <f t="shared" si="1"/>
        <v>0</v>
      </c>
      <c r="J40" s="113"/>
      <c r="L40" s="113"/>
      <c r="N40" s="113"/>
      <c r="P40" s="113"/>
      <c r="R40" s="113"/>
      <c r="T40" s="113"/>
      <c r="V40" s="113"/>
      <c r="X40" s="113"/>
      <c r="Z40" s="113"/>
      <c r="AB40" s="113"/>
      <c r="AD40" s="113"/>
      <c r="AF40" s="113"/>
    </row>
    <row r="41" spans="1:32" ht="15" x14ac:dyDescent="0.25">
      <c r="B41" s="101"/>
      <c r="E41" s="102"/>
      <c r="G41" s="124"/>
      <c r="J41" s="123"/>
      <c r="L41" s="123"/>
      <c r="N41" s="123"/>
      <c r="P41" s="123"/>
      <c r="R41" s="123"/>
      <c r="T41" s="123"/>
      <c r="V41" s="123"/>
      <c r="X41" s="123"/>
      <c r="Z41" s="123"/>
      <c r="AB41" s="123"/>
      <c r="AD41" s="123"/>
      <c r="AF41" s="123"/>
    </row>
    <row r="42" spans="1:32" x14ac:dyDescent="0.2">
      <c r="A42" s="85" t="s">
        <v>166</v>
      </c>
      <c r="B42" s="8"/>
      <c r="G42" s="106">
        <f>SUM(G15:G40)</f>
        <v>0</v>
      </c>
      <c r="J42" s="106">
        <f>SUM(J15:J40)</f>
        <v>0</v>
      </c>
      <c r="L42" s="106">
        <f>SUM(L15:L40)</f>
        <v>0</v>
      </c>
      <c r="N42" s="106">
        <f>SUM(N15:N40)</f>
        <v>0</v>
      </c>
      <c r="P42" s="106">
        <f>SUM(P15:P40)</f>
        <v>0</v>
      </c>
      <c r="R42" s="106">
        <f>SUM(R15:R40)</f>
        <v>0</v>
      </c>
      <c r="T42" s="106">
        <f>SUM(T15:T40)</f>
        <v>0</v>
      </c>
      <c r="V42" s="106">
        <f>SUM(V15:V40)</f>
        <v>0</v>
      </c>
      <c r="X42" s="106">
        <f>SUM(X15:X40)</f>
        <v>0</v>
      </c>
      <c r="Z42" s="106">
        <f>SUM(Z15:Z40)</f>
        <v>0</v>
      </c>
      <c r="AB42" s="106">
        <f>SUM(AB15:AB40)</f>
        <v>0</v>
      </c>
      <c r="AD42" s="106">
        <f>SUM(AD15:AD40)</f>
        <v>0</v>
      </c>
      <c r="AF42" s="106">
        <f>SUM(AF15:AF40)</f>
        <v>0</v>
      </c>
    </row>
    <row r="44" spans="1:32" x14ac:dyDescent="0.2">
      <c r="A44" s="85" t="s">
        <v>170</v>
      </c>
      <c r="E44" s="1"/>
      <c r="G44" s="149">
        <f>SUM(J44:AF44)</f>
        <v>0</v>
      </c>
      <c r="J44" s="148">
        <f>'Home Office'!I61</f>
        <v>0</v>
      </c>
      <c r="L44" s="148">
        <f>'Home Office'!M61</f>
        <v>0</v>
      </c>
      <c r="N44" s="148">
        <f>'Home Office'!Q61</f>
        <v>0</v>
      </c>
      <c r="P44" s="148">
        <f>'Home Office'!U61</f>
        <v>0</v>
      </c>
      <c r="R44" s="148">
        <f>'Home Office'!Y61</f>
        <v>0</v>
      </c>
      <c r="T44" s="148">
        <f>'Home Office'!AC61</f>
        <v>0</v>
      </c>
      <c r="V44" s="148">
        <f>'Home Office'!AG61</f>
        <v>0</v>
      </c>
      <c r="X44" s="148">
        <f>'Home Office'!AK61</f>
        <v>0</v>
      </c>
      <c r="Z44" s="148">
        <f>'Home Office'!AO61</f>
        <v>0</v>
      </c>
      <c r="AB44" s="148">
        <f>'Home Office'!AS61</f>
        <v>0</v>
      </c>
      <c r="AD44" s="148">
        <f>'Home Office'!AW61</f>
        <v>0</v>
      </c>
      <c r="AF44" s="148">
        <f>'Home Office'!BA61</f>
        <v>0</v>
      </c>
    </row>
    <row r="45" spans="1:32" x14ac:dyDescent="0.2">
      <c r="A45" s="85"/>
      <c r="E45" s="1"/>
      <c r="G45" s="149"/>
      <c r="J45" s="148"/>
      <c r="L45" s="148"/>
      <c r="N45" s="148"/>
      <c r="P45" s="148"/>
      <c r="R45" s="148"/>
      <c r="T45" s="148"/>
      <c r="V45" s="148"/>
      <c r="X45" s="148"/>
      <c r="Z45" s="148"/>
      <c r="AB45" s="148"/>
      <c r="AD45" s="148"/>
      <c r="AF45" s="148"/>
    </row>
    <row r="46" spans="1:32" x14ac:dyDescent="0.2">
      <c r="A46" s="85" t="s">
        <v>171</v>
      </c>
    </row>
    <row r="47" spans="1:32" x14ac:dyDescent="0.2">
      <c r="A47" s="1"/>
      <c r="B47" s="10" t="s">
        <v>172</v>
      </c>
      <c r="G47" s="149">
        <f>SUM(J47:AF47)</f>
        <v>0</v>
      </c>
      <c r="J47" s="148">
        <f>('Vehicle Expense'!$B31*'Vehicle Expense'!$F$26)+('Vehicle Expense'!$M31*'Vehicle Expense'!$F$26)</f>
        <v>0</v>
      </c>
      <c r="L47" s="148">
        <f>('Vehicle Expense'!$B32*'Vehicle Expense'!$F$26)+('Vehicle Expense'!$M32*'Vehicle Expense'!$F$26)</f>
        <v>0</v>
      </c>
      <c r="N47" s="148">
        <f>('Vehicle Expense'!$B33*'Vehicle Expense'!$F$26)+('Vehicle Expense'!$M33*'Vehicle Expense'!$F$26)</f>
        <v>0</v>
      </c>
      <c r="P47" s="148">
        <f>('Vehicle Expense'!$B34*'Vehicle Expense'!$F$26)+('Vehicle Expense'!$M34*'Vehicle Expense'!$F$26)</f>
        <v>0</v>
      </c>
      <c r="R47" s="148">
        <f>('Vehicle Expense'!$B35*'Vehicle Expense'!$F$26)+('Vehicle Expense'!$M35*'Vehicle Expense'!$F$26)</f>
        <v>0</v>
      </c>
      <c r="T47" s="148">
        <f>('Vehicle Expense'!$B36*'Vehicle Expense'!$F$26)+('Vehicle Expense'!$M36*'Vehicle Expense'!$F$26)</f>
        <v>0</v>
      </c>
      <c r="V47" s="148">
        <f>('Vehicle Expense'!$B37*'Vehicle Expense'!$F$26)+('Vehicle Expense'!$M37*'Vehicle Expense'!$F$26)</f>
        <v>0</v>
      </c>
      <c r="X47" s="148">
        <f>('Vehicle Expense'!$B38*'Vehicle Expense'!$F$26)+('Vehicle Expense'!$M38*'Vehicle Expense'!$F$26)</f>
        <v>0</v>
      </c>
      <c r="Z47" s="148">
        <f>('Vehicle Expense'!$B39*'Vehicle Expense'!$F$26)+('Vehicle Expense'!$M39*'Vehicle Expense'!$F$26)</f>
        <v>0</v>
      </c>
      <c r="AB47" s="148">
        <f>('Vehicle Expense'!$B40*'Vehicle Expense'!$F$26)+('Vehicle Expense'!$M40*'Vehicle Expense'!$F$26)</f>
        <v>0</v>
      </c>
      <c r="AD47" s="148">
        <f>('Vehicle Expense'!$B41*'Vehicle Expense'!$F$26)+('Vehicle Expense'!$M41*'Vehicle Expense'!$F$26)</f>
        <v>0</v>
      </c>
      <c r="AF47" s="148">
        <f>('Vehicle Expense'!$B42*'Vehicle Expense'!$F$26)+('Vehicle Expense'!$M42*'Vehicle Expense'!$F$26)</f>
        <v>0</v>
      </c>
    </row>
    <row r="48" spans="1:32" x14ac:dyDescent="0.2">
      <c r="B48" s="10" t="s">
        <v>173</v>
      </c>
      <c r="G48" s="149">
        <f>'Vehicle Expense'!B59+'Vehicle Expense'!M59</f>
        <v>0</v>
      </c>
    </row>
    <row r="49" spans="2:7" x14ac:dyDescent="0.2">
      <c r="B49" s="14" t="s">
        <v>131</v>
      </c>
      <c r="G49" s="149">
        <f>('Vehicle Expense'!B15*'Vehicle Expense'!$G$44)+('Vehicle Expense'!M15*'Vehicle Expense'!$R$44)</f>
        <v>0</v>
      </c>
    </row>
    <row r="50" spans="2:7" ht="25.5" x14ac:dyDescent="0.2">
      <c r="B50" s="14" t="s">
        <v>132</v>
      </c>
      <c r="G50" s="149">
        <f>('Vehicle Expense'!B16*'Vehicle Expense'!$G$44)+('Vehicle Expense'!M16*'Vehicle Expense'!$R$44)</f>
        <v>0</v>
      </c>
    </row>
  </sheetData>
  <mergeCells count="7">
    <mergeCell ref="A1:I1"/>
    <mergeCell ref="D6:I6"/>
    <mergeCell ref="D16:G16"/>
    <mergeCell ref="A2:I2"/>
    <mergeCell ref="E26:H26"/>
    <mergeCell ref="E25:H25"/>
    <mergeCell ref="D7:I7"/>
  </mergeCells>
  <dataValidations count="1">
    <dataValidation type="decimal" allowBlank="1" showInputMessage="1" showErrorMessage="1" error="Please enter an amount between -10,000,000 and 10,000,000." promptTitle="Wait" prompt="Rent for a home office should not be entered here. See home office tab and enter information there. " sqref="AB34 J34 Z34 L34 N34 AD34 P34 R34 T34 V34 X34 AF34" xr:uid="{B8E5BB4D-15F4-4650-87C2-E82BF0DFFCDA}">
      <formula1>-10000000</formula1>
      <formula2>10000000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13D-1DE5-456F-A479-C82BFD9FE42C}">
  <sheetPr codeName="Sheet4">
    <tabColor rgb="FF92D050"/>
    <pageSetUpPr fitToPage="1"/>
  </sheetPr>
  <dimension ref="A1:BE68"/>
  <sheetViews>
    <sheetView showGridLines="0" topLeftCell="A40" workbookViewId="0">
      <selection activeCell="D73" sqref="D73"/>
    </sheetView>
  </sheetViews>
  <sheetFormatPr defaultColWidth="8.7109375" defaultRowHeight="12.75" x14ac:dyDescent="0.2"/>
  <cols>
    <col min="1" max="1" width="35.5703125" style="19" customWidth="1"/>
    <col min="2" max="2" width="13.7109375" style="19" customWidth="1"/>
    <col min="3" max="3" width="6.42578125" style="19" customWidth="1"/>
    <col min="4" max="4" width="8.7109375" style="19"/>
    <col min="5" max="5" width="4" style="19" customWidth="1"/>
    <col min="6" max="6" width="1.85546875" style="19" customWidth="1"/>
    <col min="7" max="7" width="9.140625" style="19" customWidth="1"/>
    <col min="8" max="8" width="1.7109375" style="19" customWidth="1"/>
    <col min="9" max="9" width="8.7109375" style="19"/>
    <col min="10" max="10" width="5.7109375" style="19" customWidth="1"/>
    <col min="11" max="11" width="8.7109375" style="19"/>
    <col min="12" max="12" width="1.7109375" style="19" customWidth="1"/>
    <col min="13" max="13" width="8.7109375" style="19"/>
    <col min="14" max="14" width="5.7109375" style="19" customWidth="1"/>
    <col min="15" max="15" width="8.7109375" style="19"/>
    <col min="16" max="16" width="1.7109375" style="19" customWidth="1"/>
    <col min="17" max="17" width="8.7109375" style="19"/>
    <col min="18" max="18" width="5.7109375" style="19" customWidth="1"/>
    <col min="19" max="19" width="8.7109375" style="19"/>
    <col min="20" max="20" width="1.7109375" style="19" customWidth="1"/>
    <col min="21" max="21" width="8.7109375" style="19"/>
    <col min="22" max="22" width="5.7109375" style="19" customWidth="1"/>
    <col min="23" max="23" width="8.7109375" style="19"/>
    <col min="24" max="24" width="1.7109375" style="19" customWidth="1"/>
    <col min="25" max="25" width="8.7109375" style="19"/>
    <col min="26" max="26" width="5.7109375" style="19" customWidth="1"/>
    <col min="27" max="27" width="8.7109375" style="19"/>
    <col min="28" max="28" width="1.7109375" style="19" customWidth="1"/>
    <col min="29" max="29" width="8.7109375" style="19"/>
    <col min="30" max="30" width="5.7109375" style="19" customWidth="1"/>
    <col min="31" max="31" width="8.7109375" style="19"/>
    <col min="32" max="32" width="1.7109375" style="19" customWidth="1"/>
    <col min="33" max="33" width="8.7109375" style="19"/>
    <col min="34" max="34" width="5.7109375" style="19" customWidth="1"/>
    <col min="35" max="35" width="8.7109375" style="19"/>
    <col min="36" max="36" width="1.7109375" style="19" customWidth="1"/>
    <col min="37" max="37" width="8.7109375" style="19"/>
    <col min="38" max="38" width="5.7109375" style="19" customWidth="1"/>
    <col min="39" max="39" width="8.7109375" style="19"/>
    <col min="40" max="40" width="1.7109375" style="19" customWidth="1"/>
    <col min="41" max="41" width="8.7109375" style="19"/>
    <col min="42" max="42" width="5.7109375" style="19" customWidth="1"/>
    <col min="43" max="43" width="8.7109375" style="19"/>
    <col min="44" max="44" width="1.7109375" style="19" customWidth="1"/>
    <col min="45" max="45" width="8.7109375" style="19"/>
    <col min="46" max="46" width="5.7109375" style="19" customWidth="1"/>
    <col min="47" max="47" width="8.7109375" style="19"/>
    <col min="48" max="48" width="1.7109375" style="19" customWidth="1"/>
    <col min="49" max="49" width="8.7109375" style="19"/>
    <col min="50" max="50" width="5.7109375" style="19" customWidth="1"/>
    <col min="51" max="51" width="8.7109375" style="19"/>
    <col min="52" max="52" width="1.7109375" style="19" customWidth="1"/>
    <col min="53" max="53" width="8.7109375" style="19"/>
    <col min="54" max="54" width="2.140625" style="19" customWidth="1"/>
    <col min="55" max="16384" width="8.7109375" style="19"/>
  </cols>
  <sheetData>
    <row r="1" spans="1:57" ht="15.75" x14ac:dyDescent="0.25">
      <c r="A1" s="167" t="s">
        <v>89</v>
      </c>
      <c r="B1" s="167"/>
      <c r="C1" s="167"/>
      <c r="D1" s="167"/>
      <c r="E1" s="167"/>
      <c r="F1" s="167"/>
      <c r="G1" s="167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</row>
    <row r="2" spans="1:57" customFormat="1" ht="15" x14ac:dyDescent="0.25">
      <c r="A2" s="172" t="s">
        <v>88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57" s="33" customFormat="1" ht="15" x14ac:dyDescent="0.25">
      <c r="A3" s="169" t="s">
        <v>0</v>
      </c>
      <c r="B3" s="153"/>
      <c r="C3" s="32"/>
      <c r="D3" s="32"/>
      <c r="E3" s="32"/>
      <c r="F3" s="32"/>
      <c r="G3" s="32"/>
    </row>
    <row r="4" spans="1:57" s="33" customFormat="1" ht="15" x14ac:dyDescent="0.25">
      <c r="A4" s="170" t="s">
        <v>1</v>
      </c>
      <c r="B4" s="171"/>
      <c r="C4" s="34"/>
      <c r="D4" s="34"/>
      <c r="E4" s="34"/>
      <c r="F4" s="34"/>
      <c r="G4" s="34"/>
    </row>
    <row r="5" spans="1:57" ht="15" x14ac:dyDescent="0.25">
      <c r="AT5" s="26"/>
      <c r="AU5"/>
      <c r="AV5" s="26"/>
      <c r="AX5" s="26"/>
      <c r="AY5"/>
      <c r="AZ5" s="26"/>
      <c r="BA5" s="26"/>
      <c r="BB5"/>
      <c r="BC5" s="26"/>
      <c r="BD5"/>
      <c r="BE5" s="26"/>
    </row>
    <row r="6" spans="1:57" s="26" customFormat="1" ht="15" x14ac:dyDescent="0.25">
      <c r="A6" s="119" t="s">
        <v>44</v>
      </c>
      <c r="B6" s="120"/>
      <c r="C6" s="120"/>
      <c r="D6" s="120"/>
      <c r="E6" s="120"/>
      <c r="F6" s="120"/>
      <c r="G6" s="120"/>
      <c r="H6" s="120"/>
      <c r="I6" s="120"/>
      <c r="J6" s="120"/>
      <c r="N6"/>
      <c r="R6"/>
      <c r="V6"/>
      <c r="Z6"/>
      <c r="AD6"/>
      <c r="AH6"/>
      <c r="AL6"/>
      <c r="AP6"/>
      <c r="AU6" s="33"/>
      <c r="AY6" s="33"/>
      <c r="BB6" s="33"/>
      <c r="BD6" s="33"/>
    </row>
    <row r="7" spans="1:57" s="26" customFormat="1" x14ac:dyDescent="0.2">
      <c r="A7" s="121" t="s">
        <v>19</v>
      </c>
      <c r="B7" s="120"/>
      <c r="C7" s="120"/>
      <c r="D7" s="120"/>
      <c r="E7" s="120"/>
      <c r="F7" s="120"/>
      <c r="G7" s="120"/>
      <c r="H7" s="120"/>
      <c r="I7" s="120"/>
      <c r="J7" s="120"/>
      <c r="N7" s="33"/>
      <c r="R7" s="33"/>
      <c r="V7" s="33"/>
      <c r="Z7" s="33"/>
      <c r="AD7" s="33"/>
      <c r="AH7" s="33"/>
      <c r="AL7" s="33"/>
      <c r="AP7" s="33"/>
      <c r="AT7" s="19"/>
      <c r="AU7" s="33"/>
      <c r="AV7" s="19"/>
      <c r="AX7" s="19"/>
      <c r="AY7" s="33"/>
      <c r="AZ7" s="19"/>
      <c r="BA7" s="19"/>
      <c r="BB7" s="33"/>
      <c r="BC7" s="19"/>
      <c r="BD7" s="33"/>
      <c r="BE7" s="19"/>
    </row>
    <row r="8" spans="1:57" x14ac:dyDescent="0.2">
      <c r="N8" s="33"/>
      <c r="R8" s="33"/>
      <c r="V8" s="33"/>
      <c r="Z8" s="33"/>
      <c r="AD8" s="33"/>
      <c r="AH8" s="33"/>
      <c r="AL8" s="33"/>
      <c r="AP8" s="33"/>
    </row>
    <row r="9" spans="1:57" x14ac:dyDescent="0.2">
      <c r="A9" s="17" t="s">
        <v>20</v>
      </c>
      <c r="B9" s="17"/>
      <c r="C9" s="17"/>
    </row>
    <row r="10" spans="1:57" x14ac:dyDescent="0.2">
      <c r="A10" s="26" t="s">
        <v>45</v>
      </c>
    </row>
    <row r="11" spans="1:57" x14ac:dyDescent="0.2">
      <c r="A11" s="26" t="s">
        <v>79</v>
      </c>
    </row>
    <row r="13" spans="1:57" s="14" customFormat="1" x14ac:dyDescent="0.2">
      <c r="A13" s="84" t="s">
        <v>164</v>
      </c>
      <c r="B13" s="16"/>
      <c r="C13" s="16"/>
      <c r="D13" s="16"/>
      <c r="E13" s="16"/>
      <c r="F13" s="16"/>
      <c r="G13" s="16"/>
      <c r="H13" s="16"/>
      <c r="I13" s="16"/>
      <c r="J13" s="16"/>
      <c r="N13" s="16"/>
      <c r="R13" s="16"/>
      <c r="V13" s="16"/>
      <c r="Z13" s="16"/>
      <c r="AD13" s="16"/>
      <c r="AH13" s="16"/>
      <c r="AL13" s="16"/>
      <c r="AP13" s="16"/>
      <c r="AT13" s="16"/>
      <c r="AX13" s="16"/>
      <c r="BB13" s="16"/>
    </row>
    <row r="14" spans="1:57" s="14" customFormat="1" ht="15.75" x14ac:dyDescent="0.25">
      <c r="A14" s="12" t="s">
        <v>160</v>
      </c>
      <c r="B14" s="13"/>
      <c r="C14" s="13"/>
      <c r="D14" s="13"/>
      <c r="E14" s="13"/>
      <c r="F14" s="13"/>
      <c r="G14" s="78"/>
    </row>
    <row r="15" spans="1:57" s="14" customFormat="1" x14ac:dyDescent="0.2"/>
    <row r="16" spans="1:57" s="14" customFormat="1" ht="15" x14ac:dyDescent="0.25">
      <c r="A16" s="14" t="s">
        <v>161</v>
      </c>
      <c r="B16" s="163"/>
      <c r="C16" s="163"/>
      <c r="D16" s="164"/>
      <c r="E16" s="164"/>
      <c r="F16" s="164"/>
      <c r="G16" s="164"/>
      <c r="H16" s="54"/>
      <c r="I16" s="54"/>
      <c r="J16" s="54"/>
      <c r="N16" s="54"/>
      <c r="R16" s="54"/>
      <c r="V16" s="54"/>
      <c r="Z16" s="54"/>
      <c r="AD16" s="54"/>
      <c r="AH16" s="54"/>
      <c r="AL16" s="54"/>
      <c r="AP16" s="54"/>
      <c r="AT16" s="54"/>
      <c r="AX16" s="54"/>
      <c r="BB16" s="54"/>
    </row>
    <row r="17" spans="1:54" s="14" customFormat="1" ht="15" x14ac:dyDescent="0.25">
      <c r="A17" s="14" t="s">
        <v>162</v>
      </c>
      <c r="B17" s="165"/>
      <c r="C17" s="165"/>
      <c r="D17" s="166"/>
      <c r="E17" s="166"/>
      <c r="F17" s="166"/>
      <c r="G17" s="166"/>
      <c r="H17" s="54"/>
      <c r="I17" s="54"/>
      <c r="J17" s="54"/>
      <c r="N17" s="54"/>
      <c r="R17" s="54"/>
      <c r="V17" s="54"/>
      <c r="Z17" s="54"/>
      <c r="AD17" s="54"/>
      <c r="AH17" s="54"/>
      <c r="AL17" s="54"/>
      <c r="AP17" s="54"/>
      <c r="AT17" s="54"/>
      <c r="AX17" s="54"/>
      <c r="BB17" s="54"/>
    </row>
    <row r="18" spans="1:54" s="14" customFormat="1" ht="15" x14ac:dyDescent="0.25">
      <c r="A18" s="14" t="s">
        <v>163</v>
      </c>
      <c r="B18" s="165"/>
      <c r="C18" s="165"/>
      <c r="D18" s="166"/>
      <c r="E18" s="166"/>
      <c r="F18" s="166"/>
      <c r="G18" s="166"/>
      <c r="H18" s="54"/>
      <c r="I18" s="54"/>
      <c r="J18" s="54"/>
      <c r="N18" s="54"/>
      <c r="R18" s="54"/>
      <c r="V18" s="54"/>
      <c r="Z18" s="54"/>
      <c r="AD18" s="54"/>
      <c r="AH18" s="54"/>
      <c r="AL18" s="54"/>
      <c r="AP18" s="54"/>
      <c r="AT18" s="54"/>
      <c r="AX18" s="54"/>
      <c r="BB18" s="54"/>
    </row>
    <row r="19" spans="1:54" s="14" customFormat="1" ht="15" x14ac:dyDescent="0.25">
      <c r="A19" s="19" t="s">
        <v>22</v>
      </c>
      <c r="B19" s="162"/>
      <c r="C19" s="162"/>
      <c r="D19" s="162"/>
      <c r="E19" s="162"/>
      <c r="F19" s="162"/>
      <c r="G19" s="162"/>
      <c r="H19" s="54"/>
      <c r="I19" s="54"/>
      <c r="J19" s="54"/>
      <c r="N19" s="54"/>
      <c r="R19" s="54"/>
      <c r="V19" s="54"/>
      <c r="Z19" s="54"/>
      <c r="AD19" s="54"/>
      <c r="AH19" s="54"/>
      <c r="AL19" s="54"/>
      <c r="AP19" s="54"/>
      <c r="AT19" s="54"/>
      <c r="AX19" s="54"/>
      <c r="BB19" s="54"/>
    </row>
    <row r="20" spans="1:54" s="14" customFormat="1" ht="15" x14ac:dyDescent="0.25">
      <c r="A20" s="19" t="s">
        <v>23</v>
      </c>
      <c r="B20" s="162"/>
      <c r="C20" s="162"/>
      <c r="D20" s="162"/>
      <c r="E20" s="162"/>
      <c r="F20" s="162"/>
      <c r="G20" s="162"/>
      <c r="H20" s="54"/>
      <c r="I20" s="54"/>
      <c r="J20" s="54"/>
      <c r="N20" s="54"/>
      <c r="R20" s="54"/>
      <c r="V20" s="54"/>
      <c r="Z20" s="54"/>
      <c r="AD20" s="54"/>
      <c r="AH20" s="54"/>
      <c r="AL20" s="54"/>
      <c r="AP20" s="54"/>
      <c r="AT20" s="54"/>
      <c r="AX20" s="54"/>
      <c r="BB20" s="54"/>
    </row>
    <row r="21" spans="1:54" s="14" customFormat="1" x14ac:dyDescent="0.2"/>
    <row r="22" spans="1:54" s="14" customFormat="1" x14ac:dyDescent="0.2">
      <c r="A22" s="125"/>
      <c r="B22" s="126"/>
      <c r="C22" s="126"/>
      <c r="D22" s="126"/>
      <c r="E22" s="126"/>
      <c r="F22" s="126"/>
      <c r="G22" s="126"/>
      <c r="H22" s="127"/>
      <c r="I22" s="16"/>
      <c r="J22" s="16"/>
      <c r="N22" s="16"/>
      <c r="R22" s="16"/>
      <c r="V22" s="16"/>
      <c r="Z22" s="16"/>
      <c r="AD22" s="16"/>
      <c r="AH22" s="16"/>
      <c r="AL22" s="16"/>
      <c r="AP22" s="16"/>
      <c r="AT22" s="16"/>
      <c r="AX22" s="16"/>
      <c r="BB22" s="16"/>
    </row>
    <row r="23" spans="1:54" x14ac:dyDescent="0.2">
      <c r="A23" s="128" t="s">
        <v>93</v>
      </c>
      <c r="B23" s="129"/>
      <c r="C23" s="130"/>
      <c r="D23" s="31"/>
      <c r="E23" s="31"/>
      <c r="F23" s="31"/>
      <c r="G23" s="31"/>
      <c r="H23" s="131"/>
    </row>
    <row r="24" spans="1:54" x14ac:dyDescent="0.2">
      <c r="A24" s="132" t="s">
        <v>21</v>
      </c>
      <c r="B24" s="31"/>
      <c r="C24" s="31"/>
      <c r="D24" s="31"/>
      <c r="E24" s="31"/>
      <c r="F24" s="31"/>
      <c r="G24" s="31"/>
      <c r="H24" s="131"/>
    </row>
    <row r="25" spans="1:54" x14ac:dyDescent="0.2">
      <c r="A25" s="133"/>
      <c r="B25" s="31"/>
      <c r="C25" s="31"/>
      <c r="D25" s="31"/>
      <c r="E25" s="31"/>
      <c r="F25" s="31"/>
      <c r="G25" s="31"/>
      <c r="H25" s="131"/>
    </row>
    <row r="26" spans="1:54" ht="13.5" thickBot="1" x14ac:dyDescent="0.25">
      <c r="A26" s="134" t="s">
        <v>83</v>
      </c>
      <c r="B26" s="31"/>
      <c r="C26" s="31"/>
      <c r="D26" s="68">
        <f>IF((B20*5)&gt;1500,1500,(B20*5))</f>
        <v>0</v>
      </c>
      <c r="G26" s="31"/>
      <c r="H26" s="131"/>
    </row>
    <row r="27" spans="1:54" ht="13.5" thickTop="1" x14ac:dyDescent="0.2">
      <c r="A27" s="135"/>
      <c r="B27" s="136"/>
      <c r="C27" s="136"/>
      <c r="D27" s="136"/>
      <c r="E27" s="137"/>
      <c r="F27" s="137"/>
      <c r="G27" s="136"/>
      <c r="H27" s="138"/>
    </row>
    <row r="28" spans="1:54" x14ac:dyDescent="0.2">
      <c r="E28" s="77"/>
      <c r="F28" s="77"/>
    </row>
    <row r="29" spans="1:54" x14ac:dyDescent="0.2">
      <c r="A29" s="27" t="s">
        <v>9</v>
      </c>
    </row>
    <row r="30" spans="1:54" ht="13.5" thickBot="1" x14ac:dyDescent="0.25">
      <c r="A30" s="37" t="s">
        <v>169</v>
      </c>
    </row>
    <row r="31" spans="1:54" ht="13.5" thickBot="1" x14ac:dyDescent="0.25">
      <c r="A31" s="114" t="s">
        <v>165</v>
      </c>
      <c r="B31" s="38">
        <f>IFERROR(B20/B19,0)</f>
        <v>0</v>
      </c>
    </row>
    <row r="32" spans="1:54" x14ac:dyDescent="0.2">
      <c r="A32" s="114"/>
    </row>
    <row r="33" spans="1:54" ht="15.75" thickBot="1" x14ac:dyDescent="0.25">
      <c r="A33" s="150" t="s">
        <v>159</v>
      </c>
      <c r="G33" s="29"/>
    </row>
    <row r="34" spans="1:54" ht="14.25" thickTop="1" thickBot="1" x14ac:dyDescent="0.25">
      <c r="B34" s="173" t="s">
        <v>119</v>
      </c>
      <c r="C34" s="174"/>
      <c r="D34" s="174"/>
      <c r="E34" s="139"/>
      <c r="G34" s="173" t="s">
        <v>99</v>
      </c>
      <c r="H34" s="174"/>
      <c r="I34" s="175"/>
      <c r="K34" s="173" t="s">
        <v>100</v>
      </c>
      <c r="L34" s="174"/>
      <c r="M34" s="175"/>
      <c r="O34" s="173" t="s">
        <v>101</v>
      </c>
      <c r="P34" s="174"/>
      <c r="Q34" s="175"/>
      <c r="S34" s="173" t="s">
        <v>102</v>
      </c>
      <c r="T34" s="174"/>
      <c r="U34" s="175"/>
      <c r="W34" s="173" t="s">
        <v>103</v>
      </c>
      <c r="X34" s="174"/>
      <c r="Y34" s="175"/>
      <c r="AA34" s="173" t="s">
        <v>104</v>
      </c>
      <c r="AB34" s="174"/>
      <c r="AC34" s="175"/>
      <c r="AE34" s="173" t="s">
        <v>105</v>
      </c>
      <c r="AF34" s="174"/>
      <c r="AG34" s="175"/>
      <c r="AI34" s="173" t="s">
        <v>106</v>
      </c>
      <c r="AJ34" s="174"/>
      <c r="AK34" s="175"/>
      <c r="AM34" s="173" t="s">
        <v>107</v>
      </c>
      <c r="AN34" s="174"/>
      <c r="AO34" s="175"/>
      <c r="AQ34" s="173" t="s">
        <v>108</v>
      </c>
      <c r="AR34" s="174"/>
      <c r="AS34" s="175"/>
      <c r="AU34" s="173" t="s">
        <v>109</v>
      </c>
      <c r="AV34" s="174"/>
      <c r="AW34" s="175"/>
      <c r="AY34" s="173" t="s">
        <v>110</v>
      </c>
      <c r="AZ34" s="174"/>
      <c r="BA34" s="175"/>
    </row>
    <row r="35" spans="1:54" ht="13.5" thickTop="1" x14ac:dyDescent="0.2">
      <c r="A35" s="28" t="s">
        <v>24</v>
      </c>
      <c r="J35" s="29"/>
      <c r="N35" s="29"/>
      <c r="R35" s="29"/>
      <c r="V35" s="29"/>
      <c r="Z35" s="29"/>
      <c r="AD35" s="29"/>
      <c r="AH35" s="29"/>
      <c r="AL35" s="29"/>
      <c r="AP35" s="29"/>
      <c r="AT35" s="29"/>
      <c r="AX35" s="29"/>
      <c r="BB35" s="29"/>
    </row>
    <row r="36" spans="1:54" x14ac:dyDescent="0.2">
      <c r="A36" s="19" t="s">
        <v>25</v>
      </c>
      <c r="B36" s="143">
        <f>G36+K36+O36+S36+W36+AA36+AE36+AI36+AM36+AQ36+AU36+AY36</f>
        <v>0</v>
      </c>
      <c r="C36" s="115"/>
      <c r="D36" s="116">
        <f>B36</f>
        <v>0</v>
      </c>
      <c r="E36" s="17" t="s">
        <v>26</v>
      </c>
      <c r="F36" s="17"/>
      <c r="G36" s="140"/>
      <c r="H36" s="115"/>
      <c r="I36" s="116">
        <f>G36</f>
        <v>0</v>
      </c>
      <c r="J36" s="29"/>
      <c r="K36" s="140"/>
      <c r="L36" s="115"/>
      <c r="M36" s="116">
        <f>K36</f>
        <v>0</v>
      </c>
      <c r="N36" s="29"/>
      <c r="O36" s="140"/>
      <c r="P36" s="115"/>
      <c r="Q36" s="116">
        <f>O36</f>
        <v>0</v>
      </c>
      <c r="R36" s="29"/>
      <c r="S36" s="140"/>
      <c r="T36" s="115"/>
      <c r="U36" s="116">
        <f>S36</f>
        <v>0</v>
      </c>
      <c r="V36" s="29"/>
      <c r="W36" s="140"/>
      <c r="X36" s="115"/>
      <c r="Y36" s="116">
        <f>W36</f>
        <v>0</v>
      </c>
      <c r="Z36" s="29"/>
      <c r="AA36" s="140"/>
      <c r="AB36" s="115"/>
      <c r="AC36" s="116">
        <f>AA36</f>
        <v>0</v>
      </c>
      <c r="AD36" s="29"/>
      <c r="AE36" s="140"/>
      <c r="AF36" s="115"/>
      <c r="AG36" s="116">
        <f>AE36</f>
        <v>0</v>
      </c>
      <c r="AH36" s="29"/>
      <c r="AI36" s="140"/>
      <c r="AJ36" s="115"/>
      <c r="AK36" s="116">
        <f>AI36</f>
        <v>0</v>
      </c>
      <c r="AL36" s="29"/>
      <c r="AM36" s="140"/>
      <c r="AN36" s="115"/>
      <c r="AO36" s="116">
        <f>AM36</f>
        <v>0</v>
      </c>
      <c r="AP36" s="29"/>
      <c r="AQ36" s="140"/>
      <c r="AR36" s="115"/>
      <c r="AS36" s="116">
        <f>AQ36</f>
        <v>0</v>
      </c>
      <c r="AT36" s="29"/>
      <c r="AU36" s="140"/>
      <c r="AV36" s="115"/>
      <c r="AW36" s="116">
        <f>AU36</f>
        <v>0</v>
      </c>
      <c r="AX36" s="29"/>
      <c r="AY36" s="140"/>
      <c r="AZ36" s="115"/>
      <c r="BA36" s="116">
        <f>AY36</f>
        <v>0</v>
      </c>
      <c r="BB36" s="29"/>
    </row>
    <row r="37" spans="1:54" x14ac:dyDescent="0.2">
      <c r="A37" s="19" t="s">
        <v>12</v>
      </c>
      <c r="B37" s="144">
        <f>G37+K37+O37+S37+W37+AA37+AE37+AI37+AM37+AQ37+AU37+AY37</f>
        <v>0</v>
      </c>
      <c r="C37" s="115"/>
      <c r="D37" s="116">
        <f>B37</f>
        <v>0</v>
      </c>
      <c r="E37" s="17" t="s">
        <v>28</v>
      </c>
      <c r="F37" s="17"/>
      <c r="G37" s="141"/>
      <c r="H37" s="115"/>
      <c r="I37" s="116">
        <f>G37</f>
        <v>0</v>
      </c>
      <c r="J37" s="29"/>
      <c r="K37" s="141"/>
      <c r="L37" s="115"/>
      <c r="M37" s="116">
        <f>K37</f>
        <v>0</v>
      </c>
      <c r="N37" s="29"/>
      <c r="O37" s="141"/>
      <c r="P37" s="115"/>
      <c r="Q37" s="116">
        <f>O37</f>
        <v>0</v>
      </c>
      <c r="R37" s="29"/>
      <c r="S37" s="141"/>
      <c r="T37" s="115"/>
      <c r="U37" s="116">
        <f>S37</f>
        <v>0</v>
      </c>
      <c r="V37" s="29"/>
      <c r="W37" s="141"/>
      <c r="X37" s="115"/>
      <c r="Y37" s="116">
        <f>W37</f>
        <v>0</v>
      </c>
      <c r="Z37" s="29"/>
      <c r="AA37" s="141"/>
      <c r="AB37" s="115"/>
      <c r="AC37" s="116">
        <f>AA37</f>
        <v>0</v>
      </c>
      <c r="AD37" s="29"/>
      <c r="AE37" s="141"/>
      <c r="AF37" s="115"/>
      <c r="AG37" s="116">
        <f>AE37</f>
        <v>0</v>
      </c>
      <c r="AH37" s="29"/>
      <c r="AI37" s="141"/>
      <c r="AJ37" s="115"/>
      <c r="AK37" s="116">
        <f>AI37</f>
        <v>0</v>
      </c>
      <c r="AL37" s="29"/>
      <c r="AM37" s="141"/>
      <c r="AN37" s="115"/>
      <c r="AO37" s="116">
        <f>AM37</f>
        <v>0</v>
      </c>
      <c r="AP37" s="29"/>
      <c r="AQ37" s="141"/>
      <c r="AR37" s="115"/>
      <c r="AS37" s="116">
        <f>AQ37</f>
        <v>0</v>
      </c>
      <c r="AT37" s="29"/>
      <c r="AU37" s="141"/>
      <c r="AV37" s="115"/>
      <c r="AW37" s="116">
        <f>AU37</f>
        <v>0</v>
      </c>
      <c r="AX37" s="29"/>
      <c r="AY37" s="141"/>
      <c r="AZ37" s="115"/>
      <c r="BA37" s="116">
        <f>AY37</f>
        <v>0</v>
      </c>
      <c r="BB37" s="29"/>
    </row>
    <row r="38" spans="1:54" x14ac:dyDescent="0.2">
      <c r="A38" s="37" t="s">
        <v>31</v>
      </c>
      <c r="B38" s="142"/>
      <c r="C38" s="22"/>
      <c r="D38" s="22"/>
      <c r="E38" s="22"/>
      <c r="F38" s="22"/>
      <c r="G38" s="30"/>
      <c r="H38" s="22"/>
      <c r="I38" s="22"/>
      <c r="J38" s="29"/>
      <c r="K38" s="30"/>
      <c r="L38" s="22"/>
      <c r="M38" s="22"/>
      <c r="N38" s="29"/>
      <c r="O38" s="30"/>
      <c r="P38" s="22"/>
      <c r="Q38" s="22"/>
      <c r="R38" s="29"/>
      <c r="S38" s="30"/>
      <c r="T38" s="22"/>
      <c r="U38" s="22"/>
      <c r="V38" s="29"/>
      <c r="W38" s="30"/>
      <c r="X38" s="22"/>
      <c r="Y38" s="22"/>
      <c r="Z38" s="29"/>
      <c r="AA38" s="30"/>
      <c r="AB38" s="22"/>
      <c r="AC38" s="22"/>
      <c r="AD38" s="29"/>
      <c r="AE38" s="30"/>
      <c r="AF38" s="22"/>
      <c r="AG38" s="22"/>
      <c r="AH38" s="29"/>
      <c r="AI38" s="30"/>
      <c r="AJ38" s="22"/>
      <c r="AK38" s="22"/>
      <c r="AL38" s="29"/>
      <c r="AM38" s="30"/>
      <c r="AN38" s="22"/>
      <c r="AO38" s="22"/>
      <c r="AP38" s="29"/>
      <c r="AQ38" s="30"/>
      <c r="AR38" s="22"/>
      <c r="AS38" s="22"/>
      <c r="AT38" s="29"/>
      <c r="AU38" s="30"/>
      <c r="AV38" s="22"/>
      <c r="AW38" s="22"/>
      <c r="AX38" s="29"/>
      <c r="AY38" s="30"/>
      <c r="AZ38" s="22"/>
      <c r="BA38" s="22"/>
      <c r="BB38" s="29"/>
    </row>
    <row r="39" spans="1:54" x14ac:dyDescent="0.2">
      <c r="A39" s="19" t="s">
        <v>30</v>
      </c>
      <c r="B39" s="144">
        <f>G39+K39+O39+S39+W39+AA39+AE39+AI39+AM39+AQ39+AU39+AY39</f>
        <v>0</v>
      </c>
      <c r="C39" s="115"/>
      <c r="D39" s="116">
        <f>B39</f>
        <v>0</v>
      </c>
      <c r="E39" s="17" t="s">
        <v>26</v>
      </c>
      <c r="F39" s="17"/>
      <c r="G39" s="140"/>
      <c r="H39" s="115"/>
      <c r="I39" s="116">
        <f>G39</f>
        <v>0</v>
      </c>
      <c r="J39" s="29"/>
      <c r="K39" s="140"/>
      <c r="L39" s="115"/>
      <c r="M39" s="116">
        <f>K39</f>
        <v>0</v>
      </c>
      <c r="N39" s="29"/>
      <c r="O39" s="140"/>
      <c r="P39" s="115"/>
      <c r="Q39" s="116">
        <f>O39</f>
        <v>0</v>
      </c>
      <c r="R39" s="29"/>
      <c r="S39" s="140"/>
      <c r="T39" s="115"/>
      <c r="U39" s="116">
        <f>S39</f>
        <v>0</v>
      </c>
      <c r="V39" s="29"/>
      <c r="W39" s="140"/>
      <c r="X39" s="115"/>
      <c r="Y39" s="116">
        <f>W39</f>
        <v>0</v>
      </c>
      <c r="Z39" s="29"/>
      <c r="AA39" s="140"/>
      <c r="AB39" s="115"/>
      <c r="AC39" s="116">
        <f>AA39</f>
        <v>0</v>
      </c>
      <c r="AD39" s="29"/>
      <c r="AE39" s="140"/>
      <c r="AF39" s="115"/>
      <c r="AG39" s="116">
        <f>AE39</f>
        <v>0</v>
      </c>
      <c r="AH39" s="29"/>
      <c r="AI39" s="140"/>
      <c r="AJ39" s="115"/>
      <c r="AK39" s="116">
        <f>AI39</f>
        <v>0</v>
      </c>
      <c r="AL39" s="29"/>
      <c r="AM39" s="140"/>
      <c r="AN39" s="115"/>
      <c r="AO39" s="116">
        <f>AM39</f>
        <v>0</v>
      </c>
      <c r="AP39" s="29"/>
      <c r="AQ39" s="140"/>
      <c r="AR39" s="115"/>
      <c r="AS39" s="116">
        <f>AQ39</f>
        <v>0</v>
      </c>
      <c r="AT39" s="29"/>
      <c r="AU39" s="140"/>
      <c r="AV39" s="115"/>
      <c r="AW39" s="116">
        <f>AU39</f>
        <v>0</v>
      </c>
      <c r="AX39" s="29"/>
      <c r="AY39" s="140"/>
      <c r="AZ39" s="115"/>
      <c r="BA39" s="116">
        <f>AY39</f>
        <v>0</v>
      </c>
      <c r="BB39" s="29"/>
    </row>
    <row r="40" spans="1:54" x14ac:dyDescent="0.2">
      <c r="A40" s="19" t="s">
        <v>124</v>
      </c>
      <c r="B40" s="144">
        <f>G40+K40+O40+S40+W40+AA40+AE40+AI40+AM40+AQ40+AU40+AY40</f>
        <v>0</v>
      </c>
      <c r="C40" s="115"/>
      <c r="D40" s="116">
        <f>B40</f>
        <v>0</v>
      </c>
      <c r="E40" s="17"/>
      <c r="F40" s="17"/>
      <c r="G40" s="141"/>
      <c r="H40" s="115"/>
      <c r="I40" s="116">
        <f>G40</f>
        <v>0</v>
      </c>
      <c r="J40" s="29"/>
      <c r="K40" s="141"/>
      <c r="L40" s="115"/>
      <c r="M40" s="116">
        <f>K40</f>
        <v>0</v>
      </c>
      <c r="N40" s="29"/>
      <c r="O40" s="141"/>
      <c r="P40" s="115"/>
      <c r="Q40" s="116">
        <f>O40</f>
        <v>0</v>
      </c>
      <c r="R40" s="29"/>
      <c r="S40" s="141"/>
      <c r="T40" s="115"/>
      <c r="U40" s="116">
        <f>S40</f>
        <v>0</v>
      </c>
      <c r="V40" s="29"/>
      <c r="W40" s="141"/>
      <c r="X40" s="115"/>
      <c r="Y40" s="116">
        <f>W40</f>
        <v>0</v>
      </c>
      <c r="Z40" s="29"/>
      <c r="AA40" s="141"/>
      <c r="AB40" s="115"/>
      <c r="AC40" s="116">
        <f>AA40</f>
        <v>0</v>
      </c>
      <c r="AD40" s="29"/>
      <c r="AE40" s="141"/>
      <c r="AF40" s="115"/>
      <c r="AG40" s="116">
        <f>AE40</f>
        <v>0</v>
      </c>
      <c r="AH40" s="29"/>
      <c r="AI40" s="141"/>
      <c r="AJ40" s="115"/>
      <c r="AK40" s="116">
        <f>AI40</f>
        <v>0</v>
      </c>
      <c r="AL40" s="29"/>
      <c r="AM40" s="141"/>
      <c r="AN40" s="115"/>
      <c r="AO40" s="116">
        <f>AM40</f>
        <v>0</v>
      </c>
      <c r="AP40" s="29"/>
      <c r="AQ40" s="141"/>
      <c r="AR40" s="115"/>
      <c r="AS40" s="116">
        <f>AQ40</f>
        <v>0</v>
      </c>
      <c r="AT40" s="29"/>
      <c r="AU40" s="141"/>
      <c r="AV40" s="115"/>
      <c r="AW40" s="116">
        <f>AU40</f>
        <v>0</v>
      </c>
      <c r="AX40" s="29"/>
      <c r="AY40" s="141"/>
      <c r="AZ40" s="115"/>
      <c r="BA40" s="116">
        <f>AY40</f>
        <v>0</v>
      </c>
      <c r="BB40" s="29"/>
    </row>
    <row r="41" spans="1:54" x14ac:dyDescent="0.2">
      <c r="A41" s="19" t="s">
        <v>124</v>
      </c>
      <c r="B41" s="144">
        <f>G41+K41+O41+S41+W41+AA41+AE41+AI41+AM41+AQ41+AU41+AY41</f>
        <v>0</v>
      </c>
      <c r="C41" s="115"/>
      <c r="D41" s="116">
        <f>B41</f>
        <v>0</v>
      </c>
      <c r="E41" s="17"/>
      <c r="F41" s="17"/>
      <c r="G41" s="141"/>
      <c r="H41" s="115"/>
      <c r="I41" s="116">
        <f>G41</f>
        <v>0</v>
      </c>
      <c r="J41" s="29"/>
      <c r="K41" s="141"/>
      <c r="L41" s="115"/>
      <c r="M41" s="116">
        <f>K41</f>
        <v>0</v>
      </c>
      <c r="N41" s="29"/>
      <c r="O41" s="141"/>
      <c r="P41" s="115"/>
      <c r="Q41" s="116">
        <f>O41</f>
        <v>0</v>
      </c>
      <c r="R41" s="29"/>
      <c r="S41" s="141"/>
      <c r="T41" s="115"/>
      <c r="U41" s="116">
        <f>S41</f>
        <v>0</v>
      </c>
      <c r="V41" s="29"/>
      <c r="W41" s="141"/>
      <c r="X41" s="115"/>
      <c r="Y41" s="116">
        <f>W41</f>
        <v>0</v>
      </c>
      <c r="Z41" s="29"/>
      <c r="AA41" s="141"/>
      <c r="AB41" s="115"/>
      <c r="AC41" s="116">
        <f>AA41</f>
        <v>0</v>
      </c>
      <c r="AD41" s="29"/>
      <c r="AE41" s="141"/>
      <c r="AF41" s="115"/>
      <c r="AG41" s="116">
        <f>AE41</f>
        <v>0</v>
      </c>
      <c r="AH41" s="29"/>
      <c r="AI41" s="141"/>
      <c r="AJ41" s="115"/>
      <c r="AK41" s="116">
        <f>AI41</f>
        <v>0</v>
      </c>
      <c r="AL41" s="29"/>
      <c r="AM41" s="141"/>
      <c r="AN41" s="115"/>
      <c r="AO41" s="116">
        <f>AM41</f>
        <v>0</v>
      </c>
      <c r="AP41" s="29"/>
      <c r="AQ41" s="141"/>
      <c r="AR41" s="115"/>
      <c r="AS41" s="116">
        <f>AQ41</f>
        <v>0</v>
      </c>
      <c r="AT41" s="29"/>
      <c r="AU41" s="141"/>
      <c r="AV41" s="115"/>
      <c r="AW41" s="116">
        <f>AU41</f>
        <v>0</v>
      </c>
      <c r="AX41" s="29"/>
      <c r="AY41" s="141"/>
      <c r="AZ41" s="115"/>
      <c r="BA41" s="116">
        <f>AY41</f>
        <v>0</v>
      </c>
      <c r="BB41" s="29"/>
    </row>
    <row r="42" spans="1:54" ht="13.5" thickBot="1" x14ac:dyDescent="0.25">
      <c r="B42" s="31"/>
      <c r="G42" s="31"/>
      <c r="J42" s="29"/>
      <c r="K42" s="31"/>
      <c r="N42" s="29"/>
      <c r="O42" s="31"/>
      <c r="R42" s="29"/>
      <c r="S42" s="31"/>
      <c r="V42" s="29"/>
      <c r="W42" s="31"/>
      <c r="Z42" s="29"/>
      <c r="AA42" s="31"/>
      <c r="AD42" s="29"/>
      <c r="AE42" s="31"/>
      <c r="AH42" s="29"/>
      <c r="AI42" s="31"/>
      <c r="AL42" s="29"/>
      <c r="AM42" s="31"/>
      <c r="AP42" s="29"/>
      <c r="AQ42" s="31"/>
      <c r="AT42" s="29"/>
      <c r="AU42" s="31"/>
      <c r="AX42" s="29"/>
      <c r="AY42" s="31"/>
      <c r="BB42" s="29"/>
    </row>
    <row r="43" spans="1:54" ht="14.25" thickTop="1" thickBot="1" x14ac:dyDescent="0.25">
      <c r="B43" s="173" t="s">
        <v>119</v>
      </c>
      <c r="C43" s="174"/>
      <c r="D43" s="174"/>
      <c r="E43" s="139"/>
      <c r="G43" s="173" t="s">
        <v>99</v>
      </c>
      <c r="H43" s="174"/>
      <c r="I43" s="175"/>
      <c r="J43" s="29"/>
      <c r="K43" s="173" t="s">
        <v>100</v>
      </c>
      <c r="L43" s="174"/>
      <c r="M43" s="175"/>
      <c r="N43" s="29"/>
      <c r="O43" s="173" t="s">
        <v>101</v>
      </c>
      <c r="P43" s="174"/>
      <c r="Q43" s="175"/>
      <c r="R43" s="29"/>
      <c r="S43" s="173" t="s">
        <v>102</v>
      </c>
      <c r="T43" s="174"/>
      <c r="U43" s="175"/>
      <c r="V43" s="29"/>
      <c r="W43" s="173" t="s">
        <v>103</v>
      </c>
      <c r="X43" s="174"/>
      <c r="Y43" s="175"/>
      <c r="Z43" s="29"/>
      <c r="AA43" s="173" t="s">
        <v>104</v>
      </c>
      <c r="AB43" s="174"/>
      <c r="AC43" s="175"/>
      <c r="AD43" s="29"/>
      <c r="AE43" s="173" t="s">
        <v>105</v>
      </c>
      <c r="AF43" s="174"/>
      <c r="AG43" s="175"/>
      <c r="AH43" s="29"/>
      <c r="AI43" s="173" t="s">
        <v>106</v>
      </c>
      <c r="AJ43" s="174"/>
      <c r="AK43" s="175"/>
      <c r="AL43" s="29"/>
      <c r="AM43" s="173" t="s">
        <v>107</v>
      </c>
      <c r="AN43" s="174"/>
      <c r="AO43" s="175"/>
      <c r="AP43" s="29"/>
      <c r="AQ43" s="173" t="s">
        <v>108</v>
      </c>
      <c r="AR43" s="174"/>
      <c r="AS43" s="175"/>
      <c r="AT43" s="29"/>
      <c r="AU43" s="173" t="s">
        <v>109</v>
      </c>
      <c r="AV43" s="174"/>
      <c r="AW43" s="175"/>
      <c r="AX43" s="29"/>
      <c r="AY43" s="173" t="s">
        <v>110</v>
      </c>
      <c r="AZ43" s="174"/>
      <c r="BA43" s="175"/>
      <c r="BB43" s="29"/>
    </row>
    <row r="44" spans="1:54" ht="13.5" thickTop="1" x14ac:dyDescent="0.2">
      <c r="A44" s="28" t="s">
        <v>32</v>
      </c>
      <c r="J44" s="29"/>
      <c r="N44" s="29"/>
      <c r="R44" s="29"/>
      <c r="V44" s="29"/>
      <c r="Z44" s="29"/>
      <c r="AD44" s="29"/>
      <c r="AH44" s="29"/>
      <c r="AL44" s="29"/>
      <c r="AP44" s="29"/>
      <c r="AT44" s="29"/>
      <c r="AX44" s="29"/>
      <c r="BB44" s="29"/>
    </row>
    <row r="45" spans="1:54" x14ac:dyDescent="0.2">
      <c r="A45" s="19" t="s">
        <v>80</v>
      </c>
      <c r="B45" s="143">
        <f t="shared" ref="B45:B59" si="0">G45+K45+O45+S45+W45+AA45+AE45+AI45+AM45+AQ45+AU45+AY45</f>
        <v>0</v>
      </c>
      <c r="C45" s="115"/>
      <c r="D45" s="116">
        <f t="shared" ref="D45:D59" si="1">B45*$B$31</f>
        <v>0</v>
      </c>
      <c r="E45" s="17" t="s">
        <v>33</v>
      </c>
      <c r="F45" s="17"/>
      <c r="G45" s="140"/>
      <c r="H45" s="115"/>
      <c r="I45" s="116">
        <f t="shared" ref="I45:I59" si="2">G45*$B$31</f>
        <v>0</v>
      </c>
      <c r="J45" s="29"/>
      <c r="K45" s="140"/>
      <c r="L45" s="115"/>
      <c r="M45" s="116">
        <f t="shared" ref="M45:M59" si="3">K45*$B$31</f>
        <v>0</v>
      </c>
      <c r="N45" s="29"/>
      <c r="O45" s="140"/>
      <c r="P45" s="115"/>
      <c r="Q45" s="116">
        <f t="shared" ref="Q45:Q59" si="4">O45*$B$31</f>
        <v>0</v>
      </c>
      <c r="R45" s="29"/>
      <c r="S45" s="140"/>
      <c r="T45" s="115"/>
      <c r="U45" s="116">
        <f t="shared" ref="U45:U59" si="5">S45*$B$31</f>
        <v>0</v>
      </c>
      <c r="V45" s="29"/>
      <c r="W45" s="140"/>
      <c r="X45" s="115"/>
      <c r="Y45" s="116">
        <f t="shared" ref="Y45:Y59" si="6">W45*$B$31</f>
        <v>0</v>
      </c>
      <c r="Z45" s="29"/>
      <c r="AA45" s="140"/>
      <c r="AB45" s="115"/>
      <c r="AC45" s="116">
        <f t="shared" ref="AC45:AC59" si="7">AA45*$B$31</f>
        <v>0</v>
      </c>
      <c r="AD45" s="29"/>
      <c r="AE45" s="140"/>
      <c r="AF45" s="115"/>
      <c r="AG45" s="116">
        <f t="shared" ref="AG45:AG59" si="8">AE45*$B$31</f>
        <v>0</v>
      </c>
      <c r="AH45" s="29"/>
      <c r="AI45" s="140"/>
      <c r="AJ45" s="115"/>
      <c r="AK45" s="116">
        <f t="shared" ref="AK45:AK59" si="9">AI45*$B$31</f>
        <v>0</v>
      </c>
      <c r="AL45" s="29"/>
      <c r="AM45" s="140"/>
      <c r="AN45" s="115"/>
      <c r="AO45" s="116">
        <f t="shared" ref="AO45:AO59" si="10">AM45*$B$31</f>
        <v>0</v>
      </c>
      <c r="AP45" s="29"/>
      <c r="AQ45" s="140"/>
      <c r="AR45" s="115"/>
      <c r="AS45" s="116">
        <f t="shared" ref="AS45:AS59" si="11">AQ45*$B$31</f>
        <v>0</v>
      </c>
      <c r="AT45" s="29"/>
      <c r="AU45" s="140"/>
      <c r="AV45" s="115"/>
      <c r="AW45" s="116">
        <f t="shared" ref="AW45:AW59" si="12">AU45*$B$31</f>
        <v>0</v>
      </c>
      <c r="AX45" s="29"/>
      <c r="AY45" s="140"/>
      <c r="AZ45" s="115"/>
      <c r="BA45" s="116">
        <f t="shared" ref="BA45:BA59" si="13">AY45*$B$31</f>
        <v>0</v>
      </c>
      <c r="BB45" s="29"/>
    </row>
    <row r="46" spans="1:54" x14ac:dyDescent="0.2">
      <c r="A46" s="19" t="s">
        <v>81</v>
      </c>
      <c r="B46" s="144">
        <f t="shared" si="0"/>
        <v>0</v>
      </c>
      <c r="C46" s="115"/>
      <c r="D46" s="116">
        <f t="shared" si="1"/>
        <v>0</v>
      </c>
      <c r="E46" s="17" t="s">
        <v>33</v>
      </c>
      <c r="F46" s="17"/>
      <c r="G46" s="141"/>
      <c r="H46" s="115"/>
      <c r="I46" s="116">
        <f t="shared" si="2"/>
        <v>0</v>
      </c>
      <c r="J46" s="29"/>
      <c r="K46" s="141"/>
      <c r="L46" s="115"/>
      <c r="M46" s="116">
        <f t="shared" si="3"/>
        <v>0</v>
      </c>
      <c r="N46" s="29"/>
      <c r="O46" s="141"/>
      <c r="P46" s="115"/>
      <c r="Q46" s="116">
        <f t="shared" si="4"/>
        <v>0</v>
      </c>
      <c r="R46" s="29"/>
      <c r="S46" s="141"/>
      <c r="T46" s="115"/>
      <c r="U46" s="116">
        <f t="shared" si="5"/>
        <v>0</v>
      </c>
      <c r="V46" s="29"/>
      <c r="W46" s="141"/>
      <c r="X46" s="115"/>
      <c r="Y46" s="116">
        <f t="shared" si="6"/>
        <v>0</v>
      </c>
      <c r="Z46" s="29"/>
      <c r="AA46" s="141"/>
      <c r="AB46" s="115"/>
      <c r="AC46" s="116">
        <f t="shared" si="7"/>
        <v>0</v>
      </c>
      <c r="AD46" s="29"/>
      <c r="AE46" s="141"/>
      <c r="AF46" s="115"/>
      <c r="AG46" s="116">
        <f t="shared" si="8"/>
        <v>0</v>
      </c>
      <c r="AH46" s="29"/>
      <c r="AI46" s="141"/>
      <c r="AJ46" s="115"/>
      <c r="AK46" s="116">
        <f t="shared" si="9"/>
        <v>0</v>
      </c>
      <c r="AL46" s="29"/>
      <c r="AM46" s="141"/>
      <c r="AN46" s="115"/>
      <c r="AO46" s="116">
        <f t="shared" si="10"/>
        <v>0</v>
      </c>
      <c r="AP46" s="29"/>
      <c r="AQ46" s="141"/>
      <c r="AR46" s="115"/>
      <c r="AS46" s="116">
        <f t="shared" si="11"/>
        <v>0</v>
      </c>
      <c r="AT46" s="29"/>
      <c r="AU46" s="141"/>
      <c r="AV46" s="115"/>
      <c r="AW46" s="116">
        <f t="shared" si="12"/>
        <v>0</v>
      </c>
      <c r="AX46" s="29"/>
      <c r="AY46" s="141"/>
      <c r="AZ46" s="115"/>
      <c r="BA46" s="116">
        <f t="shared" si="13"/>
        <v>0</v>
      </c>
      <c r="BB46" s="29"/>
    </row>
    <row r="47" spans="1:54" x14ac:dyDescent="0.2">
      <c r="A47" s="19" t="s">
        <v>82</v>
      </c>
      <c r="B47" s="144">
        <f t="shared" si="0"/>
        <v>0</v>
      </c>
      <c r="C47" s="115"/>
      <c r="D47" s="116">
        <f t="shared" si="1"/>
        <v>0</v>
      </c>
      <c r="E47" s="17" t="s">
        <v>33</v>
      </c>
      <c r="F47" s="17"/>
      <c r="G47" s="141"/>
      <c r="H47" s="115"/>
      <c r="I47" s="116">
        <f t="shared" si="2"/>
        <v>0</v>
      </c>
      <c r="J47" s="29"/>
      <c r="K47" s="141"/>
      <c r="L47" s="115"/>
      <c r="M47" s="116">
        <f t="shared" si="3"/>
        <v>0</v>
      </c>
      <c r="N47" s="29"/>
      <c r="O47" s="141"/>
      <c r="P47" s="115"/>
      <c r="Q47" s="116">
        <f t="shared" si="4"/>
        <v>0</v>
      </c>
      <c r="R47" s="29"/>
      <c r="S47" s="141"/>
      <c r="T47" s="115"/>
      <c r="U47" s="116">
        <f t="shared" si="5"/>
        <v>0</v>
      </c>
      <c r="V47" s="29"/>
      <c r="W47" s="141"/>
      <c r="X47" s="115"/>
      <c r="Y47" s="116">
        <f t="shared" si="6"/>
        <v>0</v>
      </c>
      <c r="Z47" s="29"/>
      <c r="AA47" s="141"/>
      <c r="AB47" s="115"/>
      <c r="AC47" s="116">
        <f t="shared" si="7"/>
        <v>0</v>
      </c>
      <c r="AD47" s="29"/>
      <c r="AE47" s="141"/>
      <c r="AF47" s="115"/>
      <c r="AG47" s="116">
        <f t="shared" si="8"/>
        <v>0</v>
      </c>
      <c r="AH47" s="29"/>
      <c r="AI47" s="141"/>
      <c r="AJ47" s="115"/>
      <c r="AK47" s="116">
        <f t="shared" si="9"/>
        <v>0</v>
      </c>
      <c r="AL47" s="29"/>
      <c r="AM47" s="141"/>
      <c r="AN47" s="115"/>
      <c r="AO47" s="116">
        <f t="shared" si="10"/>
        <v>0</v>
      </c>
      <c r="AP47" s="29"/>
      <c r="AQ47" s="141"/>
      <c r="AR47" s="115"/>
      <c r="AS47" s="116">
        <f t="shared" si="11"/>
        <v>0</v>
      </c>
      <c r="AT47" s="29"/>
      <c r="AU47" s="141"/>
      <c r="AV47" s="115"/>
      <c r="AW47" s="116">
        <f t="shared" si="12"/>
        <v>0</v>
      </c>
      <c r="AX47" s="29"/>
      <c r="AY47" s="141"/>
      <c r="AZ47" s="115"/>
      <c r="BA47" s="116">
        <f t="shared" si="13"/>
        <v>0</v>
      </c>
      <c r="BB47" s="29"/>
    </row>
    <row r="48" spans="1:54" x14ac:dyDescent="0.2">
      <c r="A48" s="19" t="s">
        <v>35</v>
      </c>
      <c r="B48" s="144">
        <f t="shared" si="0"/>
        <v>0</v>
      </c>
      <c r="C48" s="115"/>
      <c r="D48" s="116">
        <f t="shared" si="1"/>
        <v>0</v>
      </c>
      <c r="E48" s="17" t="s">
        <v>33</v>
      </c>
      <c r="F48" s="17"/>
      <c r="G48" s="141"/>
      <c r="H48" s="115"/>
      <c r="I48" s="116">
        <f t="shared" si="2"/>
        <v>0</v>
      </c>
      <c r="J48" s="29"/>
      <c r="K48" s="141"/>
      <c r="L48" s="115"/>
      <c r="M48" s="116">
        <f t="shared" si="3"/>
        <v>0</v>
      </c>
      <c r="N48" s="29"/>
      <c r="O48" s="141"/>
      <c r="P48" s="115"/>
      <c r="Q48" s="116">
        <f t="shared" si="4"/>
        <v>0</v>
      </c>
      <c r="R48" s="29"/>
      <c r="S48" s="141"/>
      <c r="T48" s="115"/>
      <c r="U48" s="116">
        <f t="shared" si="5"/>
        <v>0</v>
      </c>
      <c r="V48" s="29"/>
      <c r="W48" s="141"/>
      <c r="X48" s="115"/>
      <c r="Y48" s="116">
        <f t="shared" si="6"/>
        <v>0</v>
      </c>
      <c r="Z48" s="29"/>
      <c r="AA48" s="141"/>
      <c r="AB48" s="115"/>
      <c r="AC48" s="116">
        <f t="shared" si="7"/>
        <v>0</v>
      </c>
      <c r="AD48" s="29"/>
      <c r="AE48" s="141"/>
      <c r="AF48" s="115"/>
      <c r="AG48" s="116">
        <f t="shared" si="8"/>
        <v>0</v>
      </c>
      <c r="AH48" s="29"/>
      <c r="AI48" s="141"/>
      <c r="AJ48" s="115"/>
      <c r="AK48" s="116">
        <f t="shared" si="9"/>
        <v>0</v>
      </c>
      <c r="AL48" s="29"/>
      <c r="AM48" s="141"/>
      <c r="AN48" s="115"/>
      <c r="AO48" s="116">
        <f t="shared" si="10"/>
        <v>0</v>
      </c>
      <c r="AP48" s="29"/>
      <c r="AQ48" s="141"/>
      <c r="AR48" s="115"/>
      <c r="AS48" s="116">
        <f t="shared" si="11"/>
        <v>0</v>
      </c>
      <c r="AT48" s="29"/>
      <c r="AU48" s="141"/>
      <c r="AV48" s="115"/>
      <c r="AW48" s="116">
        <f t="shared" si="12"/>
        <v>0</v>
      </c>
      <c r="AX48" s="29"/>
      <c r="AY48" s="141"/>
      <c r="AZ48" s="115"/>
      <c r="BA48" s="116">
        <f t="shared" si="13"/>
        <v>0</v>
      </c>
      <c r="BB48" s="29"/>
    </row>
    <row r="49" spans="1:54" x14ac:dyDescent="0.2">
      <c r="A49" s="19" t="s">
        <v>125</v>
      </c>
      <c r="B49" s="144">
        <f t="shared" si="0"/>
        <v>0</v>
      </c>
      <c r="C49" s="115"/>
      <c r="D49" s="116">
        <f t="shared" si="1"/>
        <v>0</v>
      </c>
      <c r="E49" s="17" t="s">
        <v>33</v>
      </c>
      <c r="F49" s="17"/>
      <c r="G49" s="141"/>
      <c r="H49" s="115"/>
      <c r="I49" s="116">
        <f t="shared" si="2"/>
        <v>0</v>
      </c>
      <c r="K49" s="141"/>
      <c r="L49" s="115"/>
      <c r="M49" s="116">
        <f t="shared" si="3"/>
        <v>0</v>
      </c>
      <c r="O49" s="141"/>
      <c r="P49" s="115"/>
      <c r="Q49" s="116">
        <f t="shared" si="4"/>
        <v>0</v>
      </c>
      <c r="S49" s="141"/>
      <c r="T49" s="115"/>
      <c r="U49" s="116">
        <f t="shared" si="5"/>
        <v>0</v>
      </c>
      <c r="W49" s="141"/>
      <c r="X49" s="115"/>
      <c r="Y49" s="116">
        <f t="shared" si="6"/>
        <v>0</v>
      </c>
      <c r="AA49" s="141"/>
      <c r="AB49" s="115"/>
      <c r="AC49" s="116">
        <f t="shared" si="7"/>
        <v>0</v>
      </c>
      <c r="AE49" s="141"/>
      <c r="AF49" s="115"/>
      <c r="AG49" s="116">
        <f t="shared" si="8"/>
        <v>0</v>
      </c>
      <c r="AI49" s="141"/>
      <c r="AJ49" s="115"/>
      <c r="AK49" s="116">
        <f t="shared" si="9"/>
        <v>0</v>
      </c>
      <c r="AM49" s="141"/>
      <c r="AN49" s="115"/>
      <c r="AO49" s="116">
        <f t="shared" si="10"/>
        <v>0</v>
      </c>
      <c r="AQ49" s="141"/>
      <c r="AR49" s="115"/>
      <c r="AS49" s="116">
        <f t="shared" si="11"/>
        <v>0</v>
      </c>
      <c r="AU49" s="141"/>
      <c r="AV49" s="115"/>
      <c r="AW49" s="116">
        <f t="shared" si="12"/>
        <v>0</v>
      </c>
      <c r="AY49" s="141"/>
      <c r="AZ49" s="115"/>
      <c r="BA49" s="116">
        <f t="shared" si="13"/>
        <v>0</v>
      </c>
    </row>
    <row r="50" spans="1:54" x14ac:dyDescent="0.2">
      <c r="A50" s="19" t="s">
        <v>36</v>
      </c>
      <c r="B50" s="144">
        <f t="shared" si="0"/>
        <v>0</v>
      </c>
      <c r="C50" s="115"/>
      <c r="D50" s="116">
        <f t="shared" si="1"/>
        <v>0</v>
      </c>
      <c r="E50" s="17" t="s">
        <v>26</v>
      </c>
      <c r="F50" s="17"/>
      <c r="G50" s="141"/>
      <c r="H50" s="115"/>
      <c r="I50" s="116">
        <f t="shared" si="2"/>
        <v>0</v>
      </c>
      <c r="K50" s="141"/>
      <c r="L50" s="115"/>
      <c r="M50" s="116">
        <f t="shared" si="3"/>
        <v>0</v>
      </c>
      <c r="O50" s="141"/>
      <c r="P50" s="115"/>
      <c r="Q50" s="116">
        <f t="shared" si="4"/>
        <v>0</v>
      </c>
      <c r="S50" s="141"/>
      <c r="T50" s="115"/>
      <c r="U50" s="116">
        <f t="shared" si="5"/>
        <v>0</v>
      </c>
      <c r="W50" s="141"/>
      <c r="X50" s="115"/>
      <c r="Y50" s="116">
        <f t="shared" si="6"/>
        <v>0</v>
      </c>
      <c r="AA50" s="141"/>
      <c r="AB50" s="115"/>
      <c r="AC50" s="116">
        <f t="shared" si="7"/>
        <v>0</v>
      </c>
      <c r="AE50" s="141"/>
      <c r="AF50" s="115"/>
      <c r="AG50" s="116">
        <f t="shared" si="8"/>
        <v>0</v>
      </c>
      <c r="AI50" s="141"/>
      <c r="AJ50" s="115"/>
      <c r="AK50" s="116">
        <f t="shared" si="9"/>
        <v>0</v>
      </c>
      <c r="AM50" s="141"/>
      <c r="AN50" s="115"/>
      <c r="AO50" s="116">
        <f t="shared" si="10"/>
        <v>0</v>
      </c>
      <c r="AQ50" s="141"/>
      <c r="AR50" s="115"/>
      <c r="AS50" s="116">
        <f t="shared" si="11"/>
        <v>0</v>
      </c>
      <c r="AU50" s="141"/>
      <c r="AV50" s="115"/>
      <c r="AW50" s="116">
        <f t="shared" si="12"/>
        <v>0</v>
      </c>
      <c r="AY50" s="141"/>
      <c r="AZ50" s="115"/>
      <c r="BA50" s="116">
        <f t="shared" si="13"/>
        <v>0</v>
      </c>
    </row>
    <row r="51" spans="1:54" x14ac:dyDescent="0.2">
      <c r="A51" s="19" t="s">
        <v>126</v>
      </c>
      <c r="B51" s="144">
        <f t="shared" si="0"/>
        <v>0</v>
      </c>
      <c r="C51" s="115"/>
      <c r="D51" s="116">
        <f t="shared" si="1"/>
        <v>0</v>
      </c>
      <c r="E51" s="17" t="s">
        <v>28</v>
      </c>
      <c r="F51" s="17"/>
      <c r="G51" s="141"/>
      <c r="H51" s="115"/>
      <c r="I51" s="116">
        <f t="shared" si="2"/>
        <v>0</v>
      </c>
      <c r="K51" s="141"/>
      <c r="L51" s="115"/>
      <c r="M51" s="116">
        <f t="shared" si="3"/>
        <v>0</v>
      </c>
      <c r="O51" s="141"/>
      <c r="P51" s="115"/>
      <c r="Q51" s="116">
        <f t="shared" si="4"/>
        <v>0</v>
      </c>
      <c r="S51" s="141"/>
      <c r="T51" s="115"/>
      <c r="U51" s="116">
        <f t="shared" si="5"/>
        <v>0</v>
      </c>
      <c r="W51" s="141"/>
      <c r="X51" s="115"/>
      <c r="Y51" s="116">
        <f t="shared" si="6"/>
        <v>0</v>
      </c>
      <c r="AA51" s="141"/>
      <c r="AB51" s="115"/>
      <c r="AC51" s="116">
        <f t="shared" si="7"/>
        <v>0</v>
      </c>
      <c r="AE51" s="141"/>
      <c r="AF51" s="115"/>
      <c r="AG51" s="116">
        <f t="shared" si="8"/>
        <v>0</v>
      </c>
      <c r="AI51" s="141"/>
      <c r="AJ51" s="115"/>
      <c r="AK51" s="116">
        <f t="shared" si="9"/>
        <v>0</v>
      </c>
      <c r="AM51" s="141"/>
      <c r="AN51" s="115"/>
      <c r="AO51" s="116">
        <f t="shared" si="10"/>
        <v>0</v>
      </c>
      <c r="AQ51" s="141"/>
      <c r="AR51" s="115"/>
      <c r="AS51" s="116">
        <f t="shared" si="11"/>
        <v>0</v>
      </c>
      <c r="AU51" s="141"/>
      <c r="AV51" s="115"/>
      <c r="AW51" s="116">
        <f t="shared" si="12"/>
        <v>0</v>
      </c>
      <c r="AY51" s="141"/>
      <c r="AZ51" s="115"/>
      <c r="BA51" s="116">
        <f t="shared" si="13"/>
        <v>0</v>
      </c>
    </row>
    <row r="52" spans="1:54" x14ac:dyDescent="0.2">
      <c r="A52" s="19" t="s">
        <v>122</v>
      </c>
      <c r="B52" s="144">
        <f t="shared" si="0"/>
        <v>0</v>
      </c>
      <c r="C52" s="115"/>
      <c r="D52" s="116">
        <f t="shared" si="1"/>
        <v>0</v>
      </c>
      <c r="E52" s="17" t="s">
        <v>28</v>
      </c>
      <c r="F52" s="17"/>
      <c r="G52" s="141"/>
      <c r="H52" s="115"/>
      <c r="I52" s="116">
        <f t="shared" si="2"/>
        <v>0</v>
      </c>
      <c r="K52" s="141"/>
      <c r="L52" s="115"/>
      <c r="M52" s="116">
        <f t="shared" si="3"/>
        <v>0</v>
      </c>
      <c r="O52" s="141"/>
      <c r="P52" s="115"/>
      <c r="Q52" s="116">
        <f t="shared" si="4"/>
        <v>0</v>
      </c>
      <c r="S52" s="141"/>
      <c r="T52" s="115"/>
      <c r="U52" s="116">
        <f t="shared" si="5"/>
        <v>0</v>
      </c>
      <c r="W52" s="141"/>
      <c r="X52" s="115"/>
      <c r="Y52" s="116">
        <f t="shared" si="6"/>
        <v>0</v>
      </c>
      <c r="AA52" s="141"/>
      <c r="AB52" s="115"/>
      <c r="AC52" s="116">
        <f t="shared" si="7"/>
        <v>0</v>
      </c>
      <c r="AE52" s="141"/>
      <c r="AF52" s="115"/>
      <c r="AG52" s="116">
        <f t="shared" si="8"/>
        <v>0</v>
      </c>
      <c r="AI52" s="141"/>
      <c r="AJ52" s="115"/>
      <c r="AK52" s="116">
        <f t="shared" si="9"/>
        <v>0</v>
      </c>
      <c r="AM52" s="141"/>
      <c r="AN52" s="115"/>
      <c r="AO52" s="116">
        <f t="shared" si="10"/>
        <v>0</v>
      </c>
      <c r="AQ52" s="141"/>
      <c r="AR52" s="115"/>
      <c r="AS52" s="116">
        <f t="shared" si="11"/>
        <v>0</v>
      </c>
      <c r="AU52" s="141"/>
      <c r="AV52" s="115"/>
      <c r="AW52" s="116">
        <f t="shared" si="12"/>
        <v>0</v>
      </c>
      <c r="AY52" s="141"/>
      <c r="AZ52" s="115"/>
      <c r="BA52" s="116">
        <f t="shared" si="13"/>
        <v>0</v>
      </c>
    </row>
    <row r="53" spans="1:54" x14ac:dyDescent="0.2">
      <c r="A53" s="19" t="s">
        <v>123</v>
      </c>
      <c r="B53" s="144">
        <f t="shared" si="0"/>
        <v>0</v>
      </c>
      <c r="C53" s="115"/>
      <c r="D53" s="116">
        <f t="shared" si="1"/>
        <v>0</v>
      </c>
      <c r="E53" s="17" t="s">
        <v>28</v>
      </c>
      <c r="F53" s="17"/>
      <c r="G53" s="141"/>
      <c r="H53" s="115"/>
      <c r="I53" s="116">
        <f t="shared" si="2"/>
        <v>0</v>
      </c>
      <c r="K53" s="141"/>
      <c r="L53" s="115"/>
      <c r="M53" s="116">
        <f t="shared" si="3"/>
        <v>0</v>
      </c>
      <c r="O53" s="141"/>
      <c r="P53" s="115"/>
      <c r="Q53" s="116">
        <f t="shared" si="4"/>
        <v>0</v>
      </c>
      <c r="S53" s="141"/>
      <c r="T53" s="115"/>
      <c r="U53" s="116">
        <f t="shared" si="5"/>
        <v>0</v>
      </c>
      <c r="W53" s="141"/>
      <c r="X53" s="115"/>
      <c r="Y53" s="116">
        <f t="shared" si="6"/>
        <v>0</v>
      </c>
      <c r="AA53" s="141"/>
      <c r="AB53" s="115"/>
      <c r="AC53" s="116">
        <f t="shared" si="7"/>
        <v>0</v>
      </c>
      <c r="AE53" s="141"/>
      <c r="AF53" s="115"/>
      <c r="AG53" s="116">
        <f t="shared" si="8"/>
        <v>0</v>
      </c>
      <c r="AI53" s="141"/>
      <c r="AJ53" s="115"/>
      <c r="AK53" s="116">
        <f t="shared" si="9"/>
        <v>0</v>
      </c>
      <c r="AM53" s="141"/>
      <c r="AN53" s="115"/>
      <c r="AO53" s="116">
        <f t="shared" si="10"/>
        <v>0</v>
      </c>
      <c r="AQ53" s="141"/>
      <c r="AR53" s="115"/>
      <c r="AS53" s="116">
        <f t="shared" si="11"/>
        <v>0</v>
      </c>
      <c r="AU53" s="141"/>
      <c r="AV53" s="115"/>
      <c r="AW53" s="116">
        <f t="shared" si="12"/>
        <v>0</v>
      </c>
      <c r="AY53" s="141"/>
      <c r="AZ53" s="115"/>
      <c r="BA53" s="116">
        <f t="shared" si="13"/>
        <v>0</v>
      </c>
    </row>
    <row r="54" spans="1:54" x14ac:dyDescent="0.2">
      <c r="A54" s="19" t="s">
        <v>42</v>
      </c>
      <c r="B54" s="144">
        <f t="shared" si="0"/>
        <v>0</v>
      </c>
      <c r="C54" s="115"/>
      <c r="D54" s="116">
        <f t="shared" si="1"/>
        <v>0</v>
      </c>
      <c r="E54" s="17" t="s">
        <v>28</v>
      </c>
      <c r="F54" s="17"/>
      <c r="G54" s="141"/>
      <c r="H54" s="115"/>
      <c r="I54" s="116">
        <f t="shared" si="2"/>
        <v>0</v>
      </c>
      <c r="K54" s="141"/>
      <c r="L54" s="115"/>
      <c r="M54" s="116">
        <f t="shared" si="3"/>
        <v>0</v>
      </c>
      <c r="O54" s="141"/>
      <c r="P54" s="115"/>
      <c r="Q54" s="116">
        <f t="shared" si="4"/>
        <v>0</v>
      </c>
      <c r="S54" s="141"/>
      <c r="T54" s="115"/>
      <c r="U54" s="116">
        <f t="shared" si="5"/>
        <v>0</v>
      </c>
      <c r="W54" s="141"/>
      <c r="X54" s="115"/>
      <c r="Y54" s="116">
        <f t="shared" si="6"/>
        <v>0</v>
      </c>
      <c r="AA54" s="141"/>
      <c r="AB54" s="115"/>
      <c r="AC54" s="116">
        <f t="shared" si="7"/>
        <v>0</v>
      </c>
      <c r="AE54" s="141"/>
      <c r="AF54" s="115"/>
      <c r="AG54" s="116">
        <f t="shared" si="8"/>
        <v>0</v>
      </c>
      <c r="AI54" s="141"/>
      <c r="AJ54" s="115"/>
      <c r="AK54" s="116">
        <f t="shared" si="9"/>
        <v>0</v>
      </c>
      <c r="AM54" s="141"/>
      <c r="AN54" s="115"/>
      <c r="AO54" s="116">
        <f t="shared" si="10"/>
        <v>0</v>
      </c>
      <c r="AQ54" s="141"/>
      <c r="AR54" s="115"/>
      <c r="AS54" s="116">
        <f t="shared" si="11"/>
        <v>0</v>
      </c>
      <c r="AU54" s="141"/>
      <c r="AV54" s="115"/>
      <c r="AW54" s="116">
        <f t="shared" si="12"/>
        <v>0</v>
      </c>
      <c r="AY54" s="141"/>
      <c r="AZ54" s="115"/>
      <c r="BA54" s="116">
        <f t="shared" si="13"/>
        <v>0</v>
      </c>
    </row>
    <row r="55" spans="1:54" x14ac:dyDescent="0.2">
      <c r="A55" s="19" t="s">
        <v>38</v>
      </c>
      <c r="B55" s="144">
        <f t="shared" si="0"/>
        <v>0</v>
      </c>
      <c r="C55" s="115"/>
      <c r="D55" s="116">
        <f t="shared" si="1"/>
        <v>0</v>
      </c>
      <c r="E55" s="17" t="s">
        <v>39</v>
      </c>
      <c r="F55" s="17"/>
      <c r="G55" s="141"/>
      <c r="H55" s="115"/>
      <c r="I55" s="116">
        <f t="shared" si="2"/>
        <v>0</v>
      </c>
      <c r="J55" s="29"/>
      <c r="K55" s="141"/>
      <c r="L55" s="115"/>
      <c r="M55" s="116">
        <f t="shared" si="3"/>
        <v>0</v>
      </c>
      <c r="N55" s="29"/>
      <c r="O55" s="141"/>
      <c r="P55" s="115"/>
      <c r="Q55" s="116">
        <f t="shared" si="4"/>
        <v>0</v>
      </c>
      <c r="R55" s="29"/>
      <c r="S55" s="141"/>
      <c r="T55" s="115"/>
      <c r="U55" s="116">
        <f t="shared" si="5"/>
        <v>0</v>
      </c>
      <c r="V55" s="29"/>
      <c r="W55" s="141"/>
      <c r="X55" s="115"/>
      <c r="Y55" s="116">
        <f t="shared" si="6"/>
        <v>0</v>
      </c>
      <c r="Z55" s="29"/>
      <c r="AA55" s="141"/>
      <c r="AB55" s="115"/>
      <c r="AC55" s="116">
        <f t="shared" si="7"/>
        <v>0</v>
      </c>
      <c r="AD55" s="29"/>
      <c r="AE55" s="141"/>
      <c r="AF55" s="115"/>
      <c r="AG55" s="116">
        <f t="shared" si="8"/>
        <v>0</v>
      </c>
      <c r="AH55" s="29"/>
      <c r="AI55" s="141"/>
      <c r="AJ55" s="115"/>
      <c r="AK55" s="116">
        <f t="shared" si="9"/>
        <v>0</v>
      </c>
      <c r="AL55" s="29"/>
      <c r="AM55" s="141"/>
      <c r="AN55" s="115"/>
      <c r="AO55" s="116">
        <f t="shared" si="10"/>
        <v>0</v>
      </c>
      <c r="AP55" s="29"/>
      <c r="AQ55" s="141"/>
      <c r="AR55" s="115"/>
      <c r="AS55" s="116">
        <f t="shared" si="11"/>
        <v>0</v>
      </c>
      <c r="AT55" s="29"/>
      <c r="AU55" s="141"/>
      <c r="AV55" s="115"/>
      <c r="AW55" s="116">
        <f t="shared" si="12"/>
        <v>0</v>
      </c>
      <c r="AX55" s="29"/>
      <c r="AY55" s="141"/>
      <c r="AZ55" s="115"/>
      <c r="BA55" s="116">
        <f t="shared" si="13"/>
        <v>0</v>
      </c>
      <c r="BB55" s="29"/>
    </row>
    <row r="56" spans="1:54" x14ac:dyDescent="0.2">
      <c r="A56" s="19" t="s">
        <v>41</v>
      </c>
      <c r="B56" s="144">
        <f t="shared" si="0"/>
        <v>0</v>
      </c>
      <c r="C56" s="115"/>
      <c r="D56" s="116">
        <f t="shared" si="1"/>
        <v>0</v>
      </c>
      <c r="E56" s="17" t="s">
        <v>39</v>
      </c>
      <c r="F56" s="17"/>
      <c r="G56" s="141"/>
      <c r="H56" s="115"/>
      <c r="I56" s="116">
        <f t="shared" si="2"/>
        <v>0</v>
      </c>
      <c r="K56" s="141"/>
      <c r="L56" s="115"/>
      <c r="M56" s="116">
        <f t="shared" si="3"/>
        <v>0</v>
      </c>
      <c r="O56" s="141"/>
      <c r="P56" s="115"/>
      <c r="Q56" s="116">
        <f t="shared" si="4"/>
        <v>0</v>
      </c>
      <c r="S56" s="141"/>
      <c r="T56" s="115"/>
      <c r="U56" s="116">
        <f t="shared" si="5"/>
        <v>0</v>
      </c>
      <c r="W56" s="141"/>
      <c r="X56" s="115"/>
      <c r="Y56" s="116">
        <f t="shared" si="6"/>
        <v>0</v>
      </c>
      <c r="AA56" s="141"/>
      <c r="AB56" s="115"/>
      <c r="AC56" s="116">
        <f t="shared" si="7"/>
        <v>0</v>
      </c>
      <c r="AE56" s="141"/>
      <c r="AF56" s="115"/>
      <c r="AG56" s="116">
        <f t="shared" si="8"/>
        <v>0</v>
      </c>
      <c r="AI56" s="141"/>
      <c r="AJ56" s="115"/>
      <c r="AK56" s="116">
        <f t="shared" si="9"/>
        <v>0</v>
      </c>
      <c r="AM56" s="141"/>
      <c r="AN56" s="115"/>
      <c r="AO56" s="116">
        <f t="shared" si="10"/>
        <v>0</v>
      </c>
      <c r="AQ56" s="141"/>
      <c r="AR56" s="115"/>
      <c r="AS56" s="116">
        <f t="shared" si="11"/>
        <v>0</v>
      </c>
      <c r="AU56" s="141"/>
      <c r="AV56" s="115"/>
      <c r="AW56" s="116">
        <f t="shared" si="12"/>
        <v>0</v>
      </c>
      <c r="AY56" s="141"/>
      <c r="AZ56" s="115"/>
      <c r="BA56" s="116">
        <f t="shared" si="13"/>
        <v>0</v>
      </c>
    </row>
    <row r="57" spans="1:54" x14ac:dyDescent="0.2">
      <c r="A57" s="19" t="s">
        <v>37</v>
      </c>
      <c r="B57" s="144">
        <f t="shared" si="0"/>
        <v>0</v>
      </c>
      <c r="C57" s="115"/>
      <c r="D57" s="116">
        <f t="shared" si="1"/>
        <v>0</v>
      </c>
      <c r="E57" s="29"/>
      <c r="F57" s="29"/>
      <c r="G57" s="141"/>
      <c r="H57" s="115"/>
      <c r="I57" s="116">
        <f t="shared" si="2"/>
        <v>0</v>
      </c>
      <c r="K57" s="141"/>
      <c r="L57" s="115"/>
      <c r="M57" s="116">
        <f t="shared" si="3"/>
        <v>0</v>
      </c>
      <c r="O57" s="141"/>
      <c r="P57" s="115"/>
      <c r="Q57" s="116">
        <f t="shared" si="4"/>
        <v>0</v>
      </c>
      <c r="S57" s="141"/>
      <c r="T57" s="115"/>
      <c r="U57" s="116">
        <f t="shared" si="5"/>
        <v>0</v>
      </c>
      <c r="W57" s="141"/>
      <c r="X57" s="115"/>
      <c r="Y57" s="116">
        <f t="shared" si="6"/>
        <v>0</v>
      </c>
      <c r="AA57" s="141"/>
      <c r="AB57" s="115"/>
      <c r="AC57" s="116">
        <f t="shared" si="7"/>
        <v>0</v>
      </c>
      <c r="AE57" s="141"/>
      <c r="AF57" s="115"/>
      <c r="AG57" s="116">
        <f t="shared" si="8"/>
        <v>0</v>
      </c>
      <c r="AI57" s="141"/>
      <c r="AJ57" s="115"/>
      <c r="AK57" s="116">
        <f t="shared" si="9"/>
        <v>0</v>
      </c>
      <c r="AM57" s="141"/>
      <c r="AN57" s="115"/>
      <c r="AO57" s="116">
        <f t="shared" si="10"/>
        <v>0</v>
      </c>
      <c r="AQ57" s="141"/>
      <c r="AR57" s="115"/>
      <c r="AS57" s="116">
        <f t="shared" si="11"/>
        <v>0</v>
      </c>
      <c r="AU57" s="141"/>
      <c r="AV57" s="115"/>
      <c r="AW57" s="116">
        <f t="shared" si="12"/>
        <v>0</v>
      </c>
      <c r="AY57" s="141"/>
      <c r="AZ57" s="115"/>
      <c r="BA57" s="116">
        <f t="shared" si="13"/>
        <v>0</v>
      </c>
    </row>
    <row r="58" spans="1:54" x14ac:dyDescent="0.2">
      <c r="A58" s="19" t="s">
        <v>127</v>
      </c>
      <c r="B58" s="144">
        <f t="shared" si="0"/>
        <v>0</v>
      </c>
      <c r="C58" s="115"/>
      <c r="D58" s="116">
        <f t="shared" si="1"/>
        <v>0</v>
      </c>
      <c r="E58" s="29"/>
      <c r="F58" s="29"/>
      <c r="G58" s="141"/>
      <c r="H58" s="115"/>
      <c r="I58" s="116">
        <f t="shared" si="2"/>
        <v>0</v>
      </c>
      <c r="K58" s="141"/>
      <c r="L58" s="115"/>
      <c r="M58" s="116">
        <f t="shared" si="3"/>
        <v>0</v>
      </c>
      <c r="O58" s="141"/>
      <c r="P58" s="115"/>
      <c r="Q58" s="116">
        <f t="shared" si="4"/>
        <v>0</v>
      </c>
      <c r="S58" s="141"/>
      <c r="T58" s="115"/>
      <c r="U58" s="116">
        <f t="shared" si="5"/>
        <v>0</v>
      </c>
      <c r="W58" s="141"/>
      <c r="X58" s="115"/>
      <c r="Y58" s="116">
        <f t="shared" si="6"/>
        <v>0</v>
      </c>
      <c r="AA58" s="141"/>
      <c r="AB58" s="115"/>
      <c r="AC58" s="116">
        <f t="shared" si="7"/>
        <v>0</v>
      </c>
      <c r="AE58" s="141"/>
      <c r="AF58" s="115"/>
      <c r="AG58" s="116">
        <f t="shared" si="8"/>
        <v>0</v>
      </c>
      <c r="AI58" s="141"/>
      <c r="AJ58" s="115"/>
      <c r="AK58" s="116">
        <f t="shared" si="9"/>
        <v>0</v>
      </c>
      <c r="AM58" s="141"/>
      <c r="AN58" s="115"/>
      <c r="AO58" s="116">
        <f t="shared" si="10"/>
        <v>0</v>
      </c>
      <c r="AQ58" s="141"/>
      <c r="AR58" s="115"/>
      <c r="AS58" s="116">
        <f t="shared" si="11"/>
        <v>0</v>
      </c>
      <c r="AU58" s="141"/>
      <c r="AV58" s="115"/>
      <c r="AW58" s="116">
        <f t="shared" si="12"/>
        <v>0</v>
      </c>
      <c r="AY58" s="141"/>
      <c r="AZ58" s="115"/>
      <c r="BA58" s="116">
        <f t="shared" si="13"/>
        <v>0</v>
      </c>
    </row>
    <row r="59" spans="1:54" x14ac:dyDescent="0.2">
      <c r="A59" s="19" t="s">
        <v>127</v>
      </c>
      <c r="B59" s="144">
        <f t="shared" si="0"/>
        <v>0</v>
      </c>
      <c r="C59" s="115"/>
      <c r="D59" s="116">
        <f t="shared" si="1"/>
        <v>0</v>
      </c>
      <c r="E59" s="29"/>
      <c r="F59" s="29"/>
      <c r="G59" s="141"/>
      <c r="H59" s="115"/>
      <c r="I59" s="116">
        <f t="shared" si="2"/>
        <v>0</v>
      </c>
      <c r="K59" s="141"/>
      <c r="L59" s="115"/>
      <c r="M59" s="116">
        <f t="shared" si="3"/>
        <v>0</v>
      </c>
      <c r="O59" s="141"/>
      <c r="P59" s="115"/>
      <c r="Q59" s="116">
        <f t="shared" si="4"/>
        <v>0</v>
      </c>
      <c r="S59" s="141"/>
      <c r="T59" s="115"/>
      <c r="U59" s="116">
        <f t="shared" si="5"/>
        <v>0</v>
      </c>
      <c r="W59" s="141"/>
      <c r="X59" s="115"/>
      <c r="Y59" s="116">
        <f t="shared" si="6"/>
        <v>0</v>
      </c>
      <c r="AA59" s="141"/>
      <c r="AB59" s="115"/>
      <c r="AC59" s="116">
        <f t="shared" si="7"/>
        <v>0</v>
      </c>
      <c r="AE59" s="141"/>
      <c r="AF59" s="115"/>
      <c r="AG59" s="116">
        <f t="shared" si="8"/>
        <v>0</v>
      </c>
      <c r="AI59" s="141"/>
      <c r="AJ59" s="115"/>
      <c r="AK59" s="116">
        <f t="shared" si="9"/>
        <v>0</v>
      </c>
      <c r="AM59" s="141"/>
      <c r="AN59" s="115"/>
      <c r="AO59" s="116">
        <f t="shared" si="10"/>
        <v>0</v>
      </c>
      <c r="AQ59" s="141"/>
      <c r="AR59" s="115"/>
      <c r="AS59" s="116">
        <f t="shared" si="11"/>
        <v>0</v>
      </c>
      <c r="AU59" s="141"/>
      <c r="AV59" s="115"/>
      <c r="AW59" s="116">
        <f t="shared" si="12"/>
        <v>0</v>
      </c>
      <c r="AY59" s="141"/>
      <c r="AZ59" s="115"/>
      <c r="BA59" s="116">
        <f t="shared" si="13"/>
        <v>0</v>
      </c>
    </row>
    <row r="60" spans="1:54" ht="13.5" thickBot="1" x14ac:dyDescent="0.25">
      <c r="B60" s="117"/>
      <c r="C60" s="115"/>
      <c r="D60" s="117"/>
      <c r="E60" s="29"/>
      <c r="F60" s="29"/>
      <c r="G60" s="29"/>
      <c r="H60" s="115"/>
      <c r="I60" s="117"/>
      <c r="K60" s="29"/>
      <c r="L60" s="115"/>
      <c r="M60" s="117"/>
      <c r="O60" s="29"/>
      <c r="P60" s="115"/>
      <c r="Q60" s="117"/>
      <c r="S60" s="29"/>
      <c r="T60" s="115"/>
      <c r="U60" s="117"/>
      <c r="W60" s="29"/>
      <c r="X60" s="115"/>
      <c r="Y60" s="117"/>
      <c r="AA60" s="29"/>
      <c r="AB60" s="115"/>
      <c r="AC60" s="117"/>
      <c r="AE60" s="29"/>
      <c r="AF60" s="115"/>
      <c r="AG60" s="117"/>
      <c r="AI60" s="29"/>
      <c r="AJ60" s="115"/>
      <c r="AK60" s="117"/>
      <c r="AM60" s="29"/>
      <c r="AN60" s="115"/>
      <c r="AO60" s="117"/>
      <c r="AQ60" s="29"/>
      <c r="AR60" s="115"/>
      <c r="AS60" s="117"/>
      <c r="AU60" s="29"/>
      <c r="AV60" s="115"/>
      <c r="AW60" s="117"/>
      <c r="AY60" s="29"/>
      <c r="AZ60" s="115"/>
      <c r="BA60" s="117"/>
    </row>
    <row r="61" spans="1:54" ht="14.25" thickTop="1" thickBot="1" x14ac:dyDescent="0.25">
      <c r="A61" s="15" t="s">
        <v>168</v>
      </c>
      <c r="B61" s="115"/>
      <c r="C61" s="115"/>
      <c r="D61" s="118">
        <f>SUM(D36:D59)</f>
        <v>0</v>
      </c>
      <c r="G61" s="29"/>
      <c r="H61" s="115"/>
      <c r="I61" s="118">
        <f>SUM(I36:I59)</f>
        <v>0</v>
      </c>
      <c r="K61" s="29"/>
      <c r="L61" s="115"/>
      <c r="M61" s="118">
        <f>SUM(M36:M59)</f>
        <v>0</v>
      </c>
      <c r="O61" s="29"/>
      <c r="P61" s="115"/>
      <c r="Q61" s="118">
        <f>SUM(Q36:Q59)</f>
        <v>0</v>
      </c>
      <c r="S61" s="29"/>
      <c r="T61" s="115"/>
      <c r="U61" s="118">
        <f>SUM(U36:U59)</f>
        <v>0</v>
      </c>
      <c r="W61" s="29"/>
      <c r="X61" s="115"/>
      <c r="Y61" s="118">
        <f>SUM(Y36:Y59)</f>
        <v>0</v>
      </c>
      <c r="AA61" s="29"/>
      <c r="AB61" s="115"/>
      <c r="AC61" s="118">
        <f>SUM(AC36:AC59)</f>
        <v>0</v>
      </c>
      <c r="AE61" s="29"/>
      <c r="AF61" s="115"/>
      <c r="AG61" s="118">
        <f>SUM(AG36:AG59)</f>
        <v>0</v>
      </c>
      <c r="AI61" s="29"/>
      <c r="AJ61" s="115"/>
      <c r="AK61" s="118">
        <f>SUM(AK36:AK59)</f>
        <v>0</v>
      </c>
      <c r="AM61" s="29"/>
      <c r="AN61" s="115"/>
      <c r="AO61" s="118">
        <f>SUM(AO36:AO59)</f>
        <v>0</v>
      </c>
      <c r="AQ61" s="29"/>
      <c r="AR61" s="115"/>
      <c r="AS61" s="118">
        <f>SUM(AS36:AS59)</f>
        <v>0</v>
      </c>
      <c r="AU61" s="29"/>
      <c r="AV61" s="115"/>
      <c r="AW61" s="118">
        <f>SUM(AW36:AW59)</f>
        <v>0</v>
      </c>
      <c r="AY61" s="29"/>
      <c r="AZ61" s="115"/>
      <c r="BA61" s="118">
        <f>SUM(BA36:BA59)</f>
        <v>0</v>
      </c>
    </row>
    <row r="62" spans="1:54" ht="13.5" thickTop="1" x14ac:dyDescent="0.2"/>
    <row r="63" spans="1:54" x14ac:dyDescent="0.2">
      <c r="A63" s="146" t="s">
        <v>167</v>
      </c>
    </row>
    <row r="64" spans="1:54" x14ac:dyDescent="0.2">
      <c r="A64" s="145" t="s">
        <v>29</v>
      </c>
      <c r="B64" s="147">
        <f>D37+D53+D51+D52+D54</f>
        <v>0</v>
      </c>
    </row>
    <row r="65" spans="1:2" x14ac:dyDescent="0.2">
      <c r="A65" s="145" t="s">
        <v>34</v>
      </c>
      <c r="B65" s="147">
        <f>D45+D48+D47+D46+D49</f>
        <v>0</v>
      </c>
    </row>
    <row r="66" spans="1:2" x14ac:dyDescent="0.2">
      <c r="A66" s="145" t="s">
        <v>27</v>
      </c>
      <c r="B66" s="147">
        <f>D36+D50+D39</f>
        <v>0</v>
      </c>
    </row>
    <row r="67" spans="1:2" x14ac:dyDescent="0.2">
      <c r="A67" s="145" t="s">
        <v>40</v>
      </c>
      <c r="B67" s="147">
        <f>D55+D56</f>
        <v>0</v>
      </c>
    </row>
    <row r="68" spans="1:2" x14ac:dyDescent="0.2">
      <c r="B68" s="115"/>
    </row>
  </sheetData>
  <mergeCells count="35">
    <mergeCell ref="AY43:BA43"/>
    <mergeCell ref="AM34:AO34"/>
    <mergeCell ref="AQ34:AS34"/>
    <mergeCell ref="AU34:AW34"/>
    <mergeCell ref="AY34:BA34"/>
    <mergeCell ref="AQ43:AS43"/>
    <mergeCell ref="AU43:AW43"/>
    <mergeCell ref="B43:D43"/>
    <mergeCell ref="G43:I43"/>
    <mergeCell ref="K43:M43"/>
    <mergeCell ref="O43:Q43"/>
    <mergeCell ref="S43:U43"/>
    <mergeCell ref="W43:Y43"/>
    <mergeCell ref="AA43:AC43"/>
    <mergeCell ref="AE43:AG43"/>
    <mergeCell ref="AI43:AK43"/>
    <mergeCell ref="AM43:AO43"/>
    <mergeCell ref="S34:U34"/>
    <mergeCell ref="W34:Y34"/>
    <mergeCell ref="AA34:AC34"/>
    <mergeCell ref="AE34:AG34"/>
    <mergeCell ref="AI34:AK34"/>
    <mergeCell ref="K34:M34"/>
    <mergeCell ref="O34:Q34"/>
    <mergeCell ref="B20:G20"/>
    <mergeCell ref="B34:D34"/>
    <mergeCell ref="G34:I34"/>
    <mergeCell ref="B19:G19"/>
    <mergeCell ref="B16:G16"/>
    <mergeCell ref="B17:G17"/>
    <mergeCell ref="B18:G18"/>
    <mergeCell ref="A1:BB1"/>
    <mergeCell ref="A3:B3"/>
    <mergeCell ref="A4:B4"/>
    <mergeCell ref="A2:L2"/>
  </mergeCells>
  <hyperlinks>
    <hyperlink ref="A2:D2" r:id="rId1" display="*This is a general guide and does not include all factors to consider; please refer to IRS Publication 463. " xr:uid="{A484007F-8FED-46DE-86C2-F53070F540C1}"/>
    <hyperlink ref="A2:L2" r:id="rId2" display="*This is a general guide and does not include all factors to consider; please refer to IRS Publication 587, Business Use of Home. " xr:uid="{ACC62E4E-A79E-4BFD-ADB6-346113315689}"/>
    <hyperlink ref="BB2" r:id="rId3" display="*This is a general guide and does not include all factors to consider; please refer to IRS Publication 587, Business Use of Home. " xr:uid="{9E3C88F0-2DD9-4F7B-97B0-29C4822B8C1E}"/>
    <hyperlink ref="N2:P2" r:id="rId4" display="*This is a general guide and does not include all factors to consider; please refer to IRS Publication 587, Business Use of Home. " xr:uid="{4D130382-47E0-4257-B9B0-E724E929498D}"/>
    <hyperlink ref="R2:T2" r:id="rId5" display="*This is a general guide and does not include all factors to consider; please refer to IRS Publication 587, Business Use of Home. " xr:uid="{74F8136C-C715-4F77-ADDE-08784A6968D9}"/>
    <hyperlink ref="V2:X2" r:id="rId6" display="*This is a general guide and does not include all factors to consider; please refer to IRS Publication 587, Business Use of Home. " xr:uid="{E6758A37-25C8-4BD1-A31F-3AEE3973E4CE}"/>
    <hyperlink ref="Z2:AB2" r:id="rId7" display="*This is a general guide and does not include all factors to consider; please refer to IRS Publication 587, Business Use of Home. " xr:uid="{4719B0DC-DB58-493A-ACD5-3D6E9DA9B205}"/>
    <hyperlink ref="AD2:AF2" r:id="rId8" display="*This is a general guide and does not include all factors to consider; please refer to IRS Publication 587, Business Use of Home. " xr:uid="{5DFF9AB9-FAB0-4852-9EC0-BDDD2DC9A363}"/>
    <hyperlink ref="AH2:AJ2" r:id="rId9" display="*This is a general guide and does not include all factors to consider; please refer to IRS Publication 587, Business Use of Home. " xr:uid="{C315A2FD-BFAA-4F29-8D5D-23AAA0608914}"/>
    <hyperlink ref="AL2:AN2" r:id="rId10" display="*This is a general guide and does not include all factors to consider; please refer to IRS Publication 587, Business Use of Home. " xr:uid="{45C67D44-4091-448F-B9C3-D9459B53AEC4}"/>
    <hyperlink ref="AP2:AR2" r:id="rId11" display="*This is a general guide and does not include all factors to consider; please refer to IRS Publication 587, Business Use of Home. " xr:uid="{57B7DB9F-124D-46E6-B755-8CE1B9298813}"/>
    <hyperlink ref="AT2:AV2" r:id="rId12" display="*This is a general guide and does not include all factors to consider; please refer to IRS Publication 587, Business Use of Home. " xr:uid="{0078589B-2CEE-4510-85CA-AC19C07FC417}"/>
    <hyperlink ref="AX2:AZ2" r:id="rId13" display="*This is a general guide and does not include all factors to consider; please refer to IRS Publication 587, Business Use of Home. " xr:uid="{47980D00-CB48-43D9-B3C4-4B9A9C1D004C}"/>
    <hyperlink ref="N6" r:id="rId14" display="*This is a general guide and does not include all factors to consider; please refer to IRS Publication 587, Business Use of Home. " xr:uid="{CD7EDF32-27D6-4B6A-B8CC-4D31934414F0}"/>
    <hyperlink ref="R6" r:id="rId15" display="*This is a general guide and does not include all factors to consider; please refer to IRS Publication 587, Business Use of Home. " xr:uid="{98B13325-0882-489B-BB82-7786DE23AB1B}"/>
    <hyperlink ref="V6" r:id="rId16" display="*This is a general guide and does not include all factors to consider; please refer to IRS Publication 587, Business Use of Home. " xr:uid="{6671F2CD-FF0C-445A-BB35-43A8F9842EBA}"/>
    <hyperlink ref="Z6" r:id="rId17" display="*This is a general guide and does not include all factors to consider; please refer to IRS Publication 587, Business Use of Home. " xr:uid="{4C2FBAE0-FE59-46CF-B539-9AC54FC377DE}"/>
    <hyperlink ref="AD6" r:id="rId18" display="*This is a general guide and does not include all factors to consider; please refer to IRS Publication 587, Business Use of Home. " xr:uid="{568D3681-1D5C-4A40-A784-A4FA8C43391A}"/>
    <hyperlink ref="AH6" r:id="rId19" display="*This is a general guide and does not include all factors to consider; please refer to IRS Publication 587, Business Use of Home. " xr:uid="{41D8D94A-2907-419E-B033-7B892C58B44B}"/>
    <hyperlink ref="AL6" r:id="rId20" display="*This is a general guide and does not include all factors to consider; please refer to IRS Publication 587, Business Use of Home. " xr:uid="{92F9EB2A-3230-4481-8093-B265C4E6235D}"/>
    <hyperlink ref="AP6" r:id="rId21" display="*This is a general guide and does not include all factors to consider; please refer to IRS Publication 587, Business Use of Home. " xr:uid="{C7547EE1-B2F0-4804-A49F-DB052CFEA94A}"/>
    <hyperlink ref="AU5" r:id="rId22" display="*This is a general guide and does not include all factors to consider; please refer to IRS Publication 587, Business Use of Home. " xr:uid="{A26C80A7-08B7-4B9E-B582-0CEEE146D492}"/>
    <hyperlink ref="AY5" r:id="rId23" display="*This is a general guide and does not include all factors to consider; please refer to IRS Publication 587, Business Use of Home. " xr:uid="{75B9CCBB-436D-44FA-B1E8-80A8878BD337}"/>
    <hyperlink ref="BD5" r:id="rId24" display="*This is a general guide and does not include all factors to consider; please refer to IRS Publication 587, Business Use of Home. " xr:uid="{04C27965-8B79-48B5-9C6F-EED8A333F65B}"/>
    <hyperlink ref="BB5" r:id="rId25" display="*This is a general guide and does not include all factors to consider; please refer to IRS Publication 587, Business Use of Home. " xr:uid="{1FEA1ED9-8F1A-4D43-99F9-435C3C4BFD3F}"/>
  </hyperlinks>
  <pageMargins left="0.7" right="0.7" top="0.75" bottom="0.75" header="0.3" footer="0.3"/>
  <pageSetup scale="88" orientation="landscape"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831C4-394D-4D52-A99E-E76DF0868F36}">
  <sheetPr codeName="Sheet3">
    <tabColor rgb="FF92D050"/>
  </sheetPr>
  <dimension ref="A1:W59"/>
  <sheetViews>
    <sheetView showGridLines="0" tabSelected="1" workbookViewId="0">
      <selection activeCell="G21" sqref="G21"/>
    </sheetView>
  </sheetViews>
  <sheetFormatPr defaultColWidth="8.85546875" defaultRowHeight="12.75" x14ac:dyDescent="0.2"/>
  <cols>
    <col min="1" max="1" width="24.7109375" style="14" customWidth="1"/>
    <col min="2" max="2" width="10.28515625" style="14" customWidth="1"/>
    <col min="3" max="3" width="1.5703125" style="14" customWidth="1"/>
    <col min="4" max="4" width="11.140625" style="14" customWidth="1"/>
    <col min="5" max="5" width="1.5703125" style="14" customWidth="1"/>
    <col min="6" max="6" width="10.42578125" style="14" customWidth="1"/>
    <col min="7" max="7" width="9.5703125" style="14" customWidth="1"/>
    <col min="8" max="9" width="5.7109375" style="14" customWidth="1"/>
    <col min="10" max="10" width="12.42578125" style="14" customWidth="1"/>
    <col min="11" max="11" width="3" style="14" customWidth="1"/>
    <col min="12" max="12" width="24.85546875" style="14" customWidth="1"/>
    <col min="13" max="13" width="10.7109375" style="14" customWidth="1"/>
    <col min="14" max="14" width="1.42578125" style="14" customWidth="1"/>
    <col min="15" max="15" width="11.5703125" style="14" customWidth="1"/>
    <col min="16" max="16" width="1.42578125" style="14" customWidth="1"/>
    <col min="17" max="17" width="10.140625" style="14" customWidth="1"/>
    <col min="18" max="18" width="9" style="14" customWidth="1"/>
    <col min="19" max="20" width="5.7109375" style="14" customWidth="1"/>
    <col min="21" max="16384" width="8.85546875" style="14"/>
  </cols>
  <sheetData>
    <row r="1" spans="1:23" s="19" customFormat="1" ht="25.15" customHeight="1" x14ac:dyDescent="0.25">
      <c r="A1" s="156" t="s">
        <v>90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3"/>
      <c r="R1" s="153"/>
      <c r="S1" s="153"/>
      <c r="T1" s="153"/>
      <c r="U1" s="153"/>
      <c r="V1" s="153"/>
      <c r="W1" s="153"/>
    </row>
    <row r="2" spans="1:23" customFormat="1" ht="15" x14ac:dyDescent="0.25">
      <c r="A2" s="172" t="s">
        <v>87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23" s="19" customFormat="1" ht="7.9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/>
      <c r="K3"/>
      <c r="L3" s="36"/>
      <c r="M3" s="36"/>
      <c r="N3" s="36"/>
      <c r="O3" s="36"/>
      <c r="P3" s="36"/>
      <c r="Q3"/>
      <c r="R3"/>
      <c r="S3"/>
      <c r="T3"/>
      <c r="U3"/>
      <c r="V3"/>
      <c r="W3"/>
    </row>
    <row r="4" spans="1:23" s="33" customFormat="1" ht="15" x14ac:dyDescent="0.25">
      <c r="A4" s="169" t="s">
        <v>0</v>
      </c>
      <c r="B4" s="153"/>
      <c r="C4"/>
      <c r="D4" s="32"/>
      <c r="E4"/>
      <c r="F4" s="32"/>
      <c r="G4" s="32"/>
      <c r="H4" s="32"/>
      <c r="I4" s="32"/>
      <c r="L4" s="32"/>
      <c r="M4" s="32"/>
      <c r="N4" s="32"/>
      <c r="O4" s="32"/>
      <c r="P4" s="32"/>
    </row>
    <row r="5" spans="1:23" s="33" customFormat="1" ht="15" x14ac:dyDescent="0.25">
      <c r="A5" s="170" t="s">
        <v>1</v>
      </c>
      <c r="B5" s="171"/>
      <c r="C5"/>
      <c r="D5" s="34"/>
      <c r="E5"/>
      <c r="F5" s="34"/>
      <c r="G5" s="34"/>
      <c r="H5" s="34"/>
      <c r="I5" s="34"/>
      <c r="L5" s="34"/>
      <c r="M5" s="34"/>
      <c r="N5" s="34"/>
      <c r="O5" s="34"/>
      <c r="P5" s="34"/>
    </row>
    <row r="6" spans="1:23" s="19" customFormat="1" ht="7.15" customHeight="1" x14ac:dyDescent="0.2"/>
    <row r="7" spans="1:23" x14ac:dyDescent="0.2">
      <c r="A7" s="84" t="s">
        <v>117</v>
      </c>
      <c r="B7" s="16"/>
      <c r="C7" s="16"/>
      <c r="D7" s="16"/>
      <c r="E7" s="16"/>
      <c r="F7" s="16"/>
      <c r="G7" s="16"/>
      <c r="H7" s="16"/>
      <c r="I7" s="16"/>
      <c r="L7" s="16"/>
    </row>
    <row r="8" spans="1:23" ht="15.75" x14ac:dyDescent="0.25">
      <c r="A8" s="12" t="s">
        <v>94</v>
      </c>
      <c r="B8" s="13"/>
      <c r="C8" s="13"/>
      <c r="D8" s="13"/>
      <c r="E8" s="13"/>
      <c r="F8" s="78"/>
      <c r="L8" s="12" t="s">
        <v>95</v>
      </c>
      <c r="M8" s="13"/>
      <c r="N8" s="13"/>
      <c r="O8" s="13"/>
      <c r="P8" s="13"/>
      <c r="Q8" s="78"/>
    </row>
    <row r="10" spans="1:23" ht="15" x14ac:dyDescent="0.25">
      <c r="A10" s="14" t="s">
        <v>46</v>
      </c>
      <c r="B10" s="163"/>
      <c r="C10" s="163"/>
      <c r="D10" s="164"/>
      <c r="E10" s="164"/>
      <c r="F10" s="164"/>
      <c r="G10" s="54"/>
      <c r="H10" s="54"/>
      <c r="I10" s="54"/>
      <c r="L10" s="14" t="s">
        <v>46</v>
      </c>
      <c r="M10" s="163"/>
      <c r="N10" s="164"/>
      <c r="O10" s="164"/>
      <c r="P10" s="164"/>
      <c r="Q10" s="164"/>
    </row>
    <row r="11" spans="1:23" ht="15" x14ac:dyDescent="0.25">
      <c r="A11" s="14" t="s">
        <v>47</v>
      </c>
      <c r="B11" s="163"/>
      <c r="C11" s="163"/>
      <c r="D11" s="164"/>
      <c r="E11" s="164"/>
      <c r="F11" s="164"/>
      <c r="G11" s="54"/>
      <c r="H11" s="54"/>
      <c r="I11" s="54"/>
      <c r="L11" s="14" t="s">
        <v>47</v>
      </c>
      <c r="M11" s="163"/>
      <c r="N11" s="164"/>
      <c r="O11" s="164"/>
      <c r="P11" s="164"/>
      <c r="Q11" s="164"/>
    </row>
    <row r="12" spans="1:23" ht="15" x14ac:dyDescent="0.25">
      <c r="A12" s="14" t="s">
        <v>48</v>
      </c>
      <c r="B12" s="176"/>
      <c r="C12" s="176"/>
      <c r="D12" s="164"/>
      <c r="E12" s="164"/>
      <c r="F12" s="164"/>
      <c r="G12" s="54"/>
      <c r="H12" s="54"/>
      <c r="I12" s="54"/>
      <c r="L12" s="14" t="s">
        <v>48</v>
      </c>
      <c r="M12" s="176"/>
      <c r="N12" s="176"/>
      <c r="O12" s="164"/>
      <c r="P12" s="164"/>
      <c r="Q12" s="164"/>
    </row>
    <row r="13" spans="1:23" ht="15" x14ac:dyDescent="0.25">
      <c r="A13" s="14" t="s">
        <v>96</v>
      </c>
      <c r="B13" s="177">
        <v>0</v>
      </c>
      <c r="C13" s="177"/>
      <c r="D13" s="178"/>
      <c r="E13" s="178"/>
      <c r="F13" s="178"/>
      <c r="G13" s="54"/>
      <c r="H13" s="54"/>
      <c r="I13" s="54"/>
      <c r="L13" s="14" t="s">
        <v>96</v>
      </c>
      <c r="M13" s="177">
        <v>0</v>
      </c>
      <c r="N13" s="177"/>
      <c r="O13" s="178"/>
      <c r="P13" s="178"/>
      <c r="Q13" s="178"/>
    </row>
    <row r="14" spans="1:23" ht="15" x14ac:dyDescent="0.25">
      <c r="A14" s="14" t="s">
        <v>97</v>
      </c>
      <c r="B14" s="165"/>
      <c r="C14" s="165"/>
      <c r="D14" s="166"/>
      <c r="E14" s="166"/>
      <c r="F14" s="166"/>
      <c r="G14" s="54"/>
      <c r="H14" s="54"/>
      <c r="I14" s="54"/>
      <c r="L14" s="14" t="s">
        <v>97</v>
      </c>
      <c r="M14" s="165"/>
      <c r="N14" s="165"/>
      <c r="O14" s="166"/>
      <c r="P14" s="166"/>
      <c r="Q14" s="166"/>
    </row>
    <row r="15" spans="1:23" ht="15" x14ac:dyDescent="0.25">
      <c r="A15" s="14" t="s">
        <v>131</v>
      </c>
      <c r="B15" s="177">
        <v>0</v>
      </c>
      <c r="C15" s="177"/>
      <c r="D15" s="178"/>
      <c r="E15" s="178"/>
      <c r="F15" s="178"/>
      <c r="G15" s="54"/>
      <c r="H15" s="54"/>
      <c r="I15" s="54"/>
      <c r="L15" s="14" t="s">
        <v>128</v>
      </c>
      <c r="M15" s="177">
        <v>0</v>
      </c>
      <c r="N15" s="177"/>
      <c r="O15" s="178"/>
      <c r="P15" s="178"/>
      <c r="Q15" s="178"/>
    </row>
    <row r="16" spans="1:23" ht="26.25" x14ac:dyDescent="0.25">
      <c r="A16" s="14" t="s">
        <v>132</v>
      </c>
      <c r="B16" s="177">
        <v>0</v>
      </c>
      <c r="C16" s="177"/>
      <c r="D16" s="178"/>
      <c r="E16" s="178"/>
      <c r="F16" s="178"/>
      <c r="G16" s="54"/>
      <c r="H16" s="54"/>
      <c r="I16" s="54"/>
      <c r="L16" s="14" t="s">
        <v>129</v>
      </c>
      <c r="M16" s="177">
        <v>0</v>
      </c>
      <c r="N16" s="177"/>
      <c r="O16" s="178"/>
      <c r="P16" s="178"/>
      <c r="Q16" s="178"/>
    </row>
    <row r="18" spans="1:20" x14ac:dyDescent="0.2">
      <c r="A18" s="84" t="s">
        <v>116</v>
      </c>
      <c r="B18" s="16"/>
      <c r="C18" s="16"/>
      <c r="D18" s="16"/>
      <c r="E18" s="16"/>
      <c r="F18" s="16"/>
      <c r="G18" s="16"/>
      <c r="H18" s="16"/>
      <c r="I18" s="16"/>
      <c r="L18" s="16"/>
    </row>
    <row r="19" spans="1:20" x14ac:dyDescent="0.2">
      <c r="H19" s="39" t="s">
        <v>13</v>
      </c>
      <c r="I19" s="39" t="s">
        <v>14</v>
      </c>
      <c r="S19" s="39" t="s">
        <v>13</v>
      </c>
      <c r="T19" s="39" t="s">
        <v>14</v>
      </c>
    </row>
    <row r="20" spans="1:20" x14ac:dyDescent="0.2">
      <c r="A20" s="19" t="s">
        <v>115</v>
      </c>
      <c r="H20" s="20"/>
      <c r="I20" s="20"/>
      <c r="L20" s="19" t="s">
        <v>115</v>
      </c>
      <c r="S20" s="20"/>
      <c r="T20" s="20"/>
    </row>
    <row r="21" spans="1:20" x14ac:dyDescent="0.2">
      <c r="A21" s="19" t="s">
        <v>15</v>
      </c>
      <c r="H21" s="20"/>
      <c r="I21" s="20"/>
      <c r="L21" s="19" t="s">
        <v>15</v>
      </c>
      <c r="S21" s="20"/>
      <c r="T21" s="20"/>
    </row>
    <row r="22" spans="1:20" x14ac:dyDescent="0.2">
      <c r="A22" s="19" t="s">
        <v>16</v>
      </c>
      <c r="H22" s="20"/>
      <c r="I22" s="20"/>
      <c r="L22" s="19" t="s">
        <v>16</v>
      </c>
      <c r="S22" s="20"/>
      <c r="T22" s="20"/>
    </row>
    <row r="23" spans="1:20" x14ac:dyDescent="0.2">
      <c r="A23" s="19" t="s">
        <v>17</v>
      </c>
      <c r="H23" s="20"/>
      <c r="I23" s="20"/>
      <c r="L23" s="19" t="s">
        <v>17</v>
      </c>
      <c r="S23" s="20"/>
      <c r="T23" s="20"/>
    </row>
    <row r="24" spans="1:20" x14ac:dyDescent="0.2">
      <c r="A24" s="37" t="s">
        <v>18</v>
      </c>
      <c r="B24" s="23"/>
      <c r="C24" s="23"/>
      <c r="D24" s="23"/>
      <c r="E24" s="23"/>
      <c r="F24" s="23"/>
      <c r="G24" s="23"/>
      <c r="H24" s="23"/>
      <c r="I24" s="23"/>
      <c r="L24" s="37" t="s">
        <v>18</v>
      </c>
      <c r="M24" s="23"/>
    </row>
    <row r="25" spans="1:20" x14ac:dyDescent="0.2">
      <c r="A25" s="19"/>
      <c r="H25" s="21"/>
      <c r="I25" s="21"/>
      <c r="K25" s="21"/>
      <c r="P25" s="21"/>
    </row>
    <row r="26" spans="1:20" x14ac:dyDescent="0.2">
      <c r="A26" s="24" t="s">
        <v>187</v>
      </c>
      <c r="B26" s="25"/>
      <c r="C26" s="25"/>
      <c r="D26" s="25"/>
      <c r="E26" s="25"/>
      <c r="F26" s="40">
        <v>0.67</v>
      </c>
      <c r="G26" s="25"/>
      <c r="H26" s="25"/>
      <c r="I26" s="25"/>
      <c r="K26" s="21"/>
    </row>
    <row r="27" spans="1:20" x14ac:dyDescent="0.2">
      <c r="A27" s="15"/>
      <c r="K27" s="21"/>
    </row>
    <row r="28" spans="1:20" x14ac:dyDescent="0.2">
      <c r="A28" s="84" t="s">
        <v>130</v>
      </c>
      <c r="B28" s="16"/>
      <c r="C28" s="16"/>
      <c r="D28" s="16"/>
      <c r="E28" s="16"/>
      <c r="F28" s="16"/>
      <c r="G28" s="16"/>
      <c r="H28" s="16"/>
      <c r="I28" s="16"/>
      <c r="K28" s="21"/>
      <c r="L28" s="16"/>
    </row>
    <row r="29" spans="1:20" x14ac:dyDescent="0.2">
      <c r="A29" s="182" t="s">
        <v>186</v>
      </c>
      <c r="B29" s="183"/>
      <c r="C29" s="183"/>
      <c r="D29" s="183"/>
      <c r="E29" s="183"/>
      <c r="F29" s="183"/>
      <c r="G29" s="184"/>
      <c r="H29" s="21"/>
      <c r="I29" s="21"/>
      <c r="J29" s="21"/>
      <c r="K29" s="21"/>
      <c r="L29" s="182" t="s">
        <v>186</v>
      </c>
      <c r="M29" s="183"/>
      <c r="N29" s="183"/>
      <c r="O29" s="183"/>
      <c r="P29" s="183"/>
      <c r="Q29" s="183"/>
      <c r="R29" s="184"/>
    </row>
    <row r="30" spans="1:20" ht="15" x14ac:dyDescent="0.25">
      <c r="A30" s="79"/>
      <c r="B30" s="55" t="s">
        <v>7</v>
      </c>
      <c r="C30" s="55"/>
      <c r="D30" s="55" t="s">
        <v>98</v>
      </c>
      <c r="E30" s="55"/>
      <c r="F30" s="55" t="s">
        <v>8</v>
      </c>
      <c r="G30" s="63"/>
      <c r="H30" s="21"/>
      <c r="I30" s="21"/>
      <c r="J30" s="55"/>
      <c r="K30" s="55"/>
      <c r="L30" s="79"/>
      <c r="M30" s="55" t="s">
        <v>7</v>
      </c>
      <c r="N30" s="55"/>
      <c r="O30" s="55" t="s">
        <v>98</v>
      </c>
      <c r="P30" s="55"/>
      <c r="Q30" s="55" t="s">
        <v>8</v>
      </c>
      <c r="R30" s="80"/>
    </row>
    <row r="31" spans="1:20" x14ac:dyDescent="0.2">
      <c r="A31" s="60" t="s">
        <v>99</v>
      </c>
      <c r="B31" s="69"/>
      <c r="C31" s="21"/>
      <c r="D31" s="69"/>
      <c r="E31" s="21"/>
      <c r="F31" s="82">
        <f t="shared" ref="F31:F42" si="0">B31+D31</f>
        <v>0</v>
      </c>
      <c r="G31" s="61"/>
      <c r="H31" s="62"/>
      <c r="I31" s="62"/>
      <c r="J31" s="21"/>
      <c r="K31" s="21"/>
      <c r="L31" s="60" t="s">
        <v>99</v>
      </c>
      <c r="M31" s="69"/>
      <c r="N31" s="21"/>
      <c r="O31" s="69"/>
      <c r="P31" s="21"/>
      <c r="Q31" s="82">
        <f t="shared" ref="Q31:Q42" si="1">M31+O31</f>
        <v>0</v>
      </c>
      <c r="R31" s="63"/>
    </row>
    <row r="32" spans="1:20" x14ac:dyDescent="0.2">
      <c r="A32" s="60" t="s">
        <v>100</v>
      </c>
      <c r="B32" s="81"/>
      <c r="C32" s="21"/>
      <c r="D32" s="81"/>
      <c r="E32" s="21"/>
      <c r="F32" s="82">
        <f t="shared" si="0"/>
        <v>0</v>
      </c>
      <c r="G32" s="61"/>
      <c r="H32" s="62"/>
      <c r="I32" s="62"/>
      <c r="J32" s="21"/>
      <c r="K32" s="21"/>
      <c r="L32" s="60" t="s">
        <v>100</v>
      </c>
      <c r="M32" s="81"/>
      <c r="N32" s="21"/>
      <c r="O32" s="81"/>
      <c r="P32" s="21"/>
      <c r="Q32" s="82">
        <f t="shared" si="1"/>
        <v>0</v>
      </c>
      <c r="R32" s="63"/>
    </row>
    <row r="33" spans="1:21" x14ac:dyDescent="0.2">
      <c r="A33" s="60" t="s">
        <v>101</v>
      </c>
      <c r="B33" s="81"/>
      <c r="C33" s="21"/>
      <c r="D33" s="81"/>
      <c r="E33" s="21"/>
      <c r="F33" s="82">
        <f t="shared" si="0"/>
        <v>0</v>
      </c>
      <c r="G33" s="61"/>
      <c r="H33" s="62"/>
      <c r="I33" s="62"/>
      <c r="J33" s="21"/>
      <c r="K33" s="21"/>
      <c r="L33" s="60" t="s">
        <v>101</v>
      </c>
      <c r="M33" s="81"/>
      <c r="N33" s="21"/>
      <c r="O33" s="81"/>
      <c r="P33" s="21"/>
      <c r="Q33" s="82">
        <f t="shared" si="1"/>
        <v>0</v>
      </c>
      <c r="R33" s="63"/>
    </row>
    <row r="34" spans="1:21" x14ac:dyDescent="0.2">
      <c r="A34" s="60" t="s">
        <v>102</v>
      </c>
      <c r="B34" s="81"/>
      <c r="C34" s="21"/>
      <c r="D34" s="81"/>
      <c r="E34" s="21"/>
      <c r="F34" s="82">
        <f t="shared" si="0"/>
        <v>0</v>
      </c>
      <c r="G34" s="61"/>
      <c r="H34" s="62"/>
      <c r="I34" s="62"/>
      <c r="J34" s="21"/>
      <c r="K34" s="21"/>
      <c r="L34" s="60" t="s">
        <v>102</v>
      </c>
      <c r="M34" s="81"/>
      <c r="N34" s="21"/>
      <c r="O34" s="81"/>
      <c r="P34" s="21"/>
      <c r="Q34" s="82">
        <f t="shared" si="1"/>
        <v>0</v>
      </c>
      <c r="R34" s="63"/>
    </row>
    <row r="35" spans="1:21" x14ac:dyDescent="0.2">
      <c r="A35" s="60" t="s">
        <v>103</v>
      </c>
      <c r="B35" s="81"/>
      <c r="C35" s="21"/>
      <c r="D35" s="81"/>
      <c r="E35" s="21"/>
      <c r="F35" s="82">
        <f t="shared" si="0"/>
        <v>0</v>
      </c>
      <c r="G35" s="61"/>
      <c r="H35" s="62"/>
      <c r="I35" s="62"/>
      <c r="J35" s="21"/>
      <c r="K35" s="21"/>
      <c r="L35" s="60" t="s">
        <v>103</v>
      </c>
      <c r="M35" s="81"/>
      <c r="N35" s="21"/>
      <c r="O35" s="81"/>
      <c r="P35" s="21"/>
      <c r="Q35" s="82">
        <f t="shared" si="1"/>
        <v>0</v>
      </c>
      <c r="R35" s="63"/>
    </row>
    <row r="36" spans="1:21" x14ac:dyDescent="0.2">
      <c r="A36" s="60" t="s">
        <v>104</v>
      </c>
      <c r="B36" s="81"/>
      <c r="C36" s="21"/>
      <c r="D36" s="81"/>
      <c r="E36" s="21"/>
      <c r="F36" s="82">
        <f t="shared" si="0"/>
        <v>0</v>
      </c>
      <c r="G36" s="61"/>
      <c r="H36" s="62"/>
      <c r="I36" s="62"/>
      <c r="J36" s="21"/>
      <c r="K36" s="21"/>
      <c r="L36" s="60" t="s">
        <v>104</v>
      </c>
      <c r="M36" s="81"/>
      <c r="N36" s="21"/>
      <c r="O36" s="81"/>
      <c r="P36" s="21"/>
      <c r="Q36" s="82">
        <f t="shared" si="1"/>
        <v>0</v>
      </c>
      <c r="R36" s="63"/>
    </row>
    <row r="37" spans="1:21" x14ac:dyDescent="0.2">
      <c r="A37" s="60" t="s">
        <v>105</v>
      </c>
      <c r="B37" s="81"/>
      <c r="C37" s="21"/>
      <c r="D37" s="81"/>
      <c r="E37" s="21"/>
      <c r="F37" s="82">
        <f t="shared" si="0"/>
        <v>0</v>
      </c>
      <c r="G37" s="61"/>
      <c r="H37" s="62"/>
      <c r="I37" s="62"/>
      <c r="J37" s="21"/>
      <c r="K37" s="21"/>
      <c r="L37" s="60" t="s">
        <v>105</v>
      </c>
      <c r="M37" s="81"/>
      <c r="N37" s="21"/>
      <c r="O37" s="81"/>
      <c r="P37" s="21"/>
      <c r="Q37" s="82">
        <f t="shared" si="1"/>
        <v>0</v>
      </c>
      <c r="R37" s="63"/>
    </row>
    <row r="38" spans="1:21" x14ac:dyDescent="0.2">
      <c r="A38" s="60" t="s">
        <v>106</v>
      </c>
      <c r="B38" s="81"/>
      <c r="C38" s="21"/>
      <c r="D38" s="81"/>
      <c r="E38" s="21"/>
      <c r="F38" s="82">
        <f t="shared" si="0"/>
        <v>0</v>
      </c>
      <c r="G38" s="61"/>
      <c r="H38" s="62"/>
      <c r="I38" s="62"/>
      <c r="J38" s="21"/>
      <c r="K38" s="21"/>
      <c r="L38" s="60" t="s">
        <v>106</v>
      </c>
      <c r="M38" s="81"/>
      <c r="N38" s="21"/>
      <c r="O38" s="81"/>
      <c r="P38" s="21"/>
      <c r="Q38" s="82">
        <f t="shared" si="1"/>
        <v>0</v>
      </c>
      <c r="R38" s="63"/>
    </row>
    <row r="39" spans="1:21" x14ac:dyDescent="0.2">
      <c r="A39" s="60" t="s">
        <v>107</v>
      </c>
      <c r="B39" s="81"/>
      <c r="C39" s="21"/>
      <c r="D39" s="81"/>
      <c r="E39" s="21"/>
      <c r="F39" s="82">
        <f t="shared" si="0"/>
        <v>0</v>
      </c>
      <c r="G39" s="61"/>
      <c r="H39" s="62"/>
      <c r="I39" s="62"/>
      <c r="J39" s="21"/>
      <c r="K39" s="21"/>
      <c r="L39" s="60" t="s">
        <v>107</v>
      </c>
      <c r="M39" s="81"/>
      <c r="N39" s="21"/>
      <c r="O39" s="81"/>
      <c r="P39" s="21"/>
      <c r="Q39" s="82">
        <f t="shared" si="1"/>
        <v>0</v>
      </c>
      <c r="R39" s="63"/>
    </row>
    <row r="40" spans="1:21" x14ac:dyDescent="0.2">
      <c r="A40" s="60" t="s">
        <v>108</v>
      </c>
      <c r="B40" s="81"/>
      <c r="C40" s="21"/>
      <c r="D40" s="81"/>
      <c r="E40" s="21"/>
      <c r="F40" s="82">
        <f t="shared" si="0"/>
        <v>0</v>
      </c>
      <c r="G40" s="61"/>
      <c r="H40" s="62"/>
      <c r="I40" s="62"/>
      <c r="J40" s="21"/>
      <c r="K40" s="21"/>
      <c r="L40" s="60" t="s">
        <v>108</v>
      </c>
      <c r="M40" s="81"/>
      <c r="N40" s="21"/>
      <c r="O40" s="81"/>
      <c r="P40" s="21"/>
      <c r="Q40" s="82">
        <f t="shared" si="1"/>
        <v>0</v>
      </c>
      <c r="R40" s="63"/>
    </row>
    <row r="41" spans="1:21" x14ac:dyDescent="0.2">
      <c r="A41" s="60" t="s">
        <v>109</v>
      </c>
      <c r="B41" s="81"/>
      <c r="C41" s="21"/>
      <c r="D41" s="81"/>
      <c r="E41" s="21"/>
      <c r="F41" s="82">
        <f t="shared" si="0"/>
        <v>0</v>
      </c>
      <c r="G41" s="61"/>
      <c r="H41" s="62"/>
      <c r="I41" s="62"/>
      <c r="J41" s="21"/>
      <c r="K41" s="21"/>
      <c r="L41" s="60" t="s">
        <v>109</v>
      </c>
      <c r="M41" s="81"/>
      <c r="N41" s="21"/>
      <c r="O41" s="81"/>
      <c r="P41" s="21"/>
      <c r="Q41" s="82">
        <f t="shared" si="1"/>
        <v>0</v>
      </c>
      <c r="R41" s="63"/>
    </row>
    <row r="42" spans="1:21" x14ac:dyDescent="0.2">
      <c r="A42" s="60" t="s">
        <v>110</v>
      </c>
      <c r="B42" s="81"/>
      <c r="C42" s="21"/>
      <c r="D42" s="81"/>
      <c r="E42" s="21"/>
      <c r="F42" s="82">
        <f t="shared" si="0"/>
        <v>0</v>
      </c>
      <c r="G42" s="63"/>
      <c r="H42" s="21"/>
      <c r="I42" s="21"/>
      <c r="J42" s="21"/>
      <c r="K42" s="21"/>
      <c r="L42" s="60" t="s">
        <v>110</v>
      </c>
      <c r="M42" s="81"/>
      <c r="N42" s="21"/>
      <c r="O42" s="81"/>
      <c r="P42" s="21"/>
      <c r="Q42" s="82">
        <f t="shared" si="1"/>
        <v>0</v>
      </c>
      <c r="R42" s="63"/>
    </row>
    <row r="43" spans="1:21" ht="13.5" thickBot="1" x14ac:dyDescent="0.25">
      <c r="A43" s="60"/>
      <c r="B43" s="21"/>
      <c r="C43" s="21"/>
      <c r="D43" s="21"/>
      <c r="E43" s="21"/>
      <c r="F43" s="21"/>
      <c r="G43" s="63"/>
      <c r="H43" s="21"/>
      <c r="I43" s="21"/>
      <c r="J43" s="21"/>
      <c r="K43" s="21"/>
      <c r="L43" s="60"/>
      <c r="M43" s="21"/>
      <c r="N43" s="21"/>
      <c r="O43" s="21"/>
      <c r="P43" s="21"/>
      <c r="Q43" s="21"/>
      <c r="R43" s="63"/>
    </row>
    <row r="44" spans="1:21" ht="13.5" thickBot="1" x14ac:dyDescent="0.25">
      <c r="A44" s="83" t="s">
        <v>111</v>
      </c>
      <c r="B44" s="95">
        <f>SUM(B31:B42)*$F$26</f>
        <v>0</v>
      </c>
      <c r="C44" s="21"/>
      <c r="D44" s="179" t="s">
        <v>120</v>
      </c>
      <c r="E44" s="180"/>
      <c r="F44" s="181"/>
      <c r="G44" s="94">
        <f>IFERROR(SUM(B31:B42)/SUM(F31:F42),0)</f>
        <v>0</v>
      </c>
      <c r="H44" s="21"/>
      <c r="I44" s="21"/>
      <c r="J44" s="21"/>
      <c r="K44" s="21"/>
      <c r="L44" s="83" t="s">
        <v>111</v>
      </c>
      <c r="M44" s="95">
        <f>SUM(M31:M42)*$F$26</f>
        <v>0</v>
      </c>
      <c r="N44" s="21"/>
      <c r="O44" s="179" t="s">
        <v>120</v>
      </c>
      <c r="P44" s="180"/>
      <c r="Q44" s="181"/>
      <c r="R44" s="94">
        <f>IFERROR(SUM(M31:M42)/SUM(Q31:Q42),0)</f>
        <v>0</v>
      </c>
    </row>
    <row r="45" spans="1:21" x14ac:dyDescent="0.2">
      <c r="A45" s="64"/>
      <c r="B45" s="65"/>
      <c r="C45" s="65"/>
      <c r="D45" s="65"/>
      <c r="E45" s="65"/>
      <c r="F45" s="65"/>
      <c r="G45" s="66"/>
      <c r="H45" s="21"/>
      <c r="I45" s="21"/>
      <c r="K45" s="21"/>
      <c r="L45" s="64"/>
      <c r="M45" s="65"/>
      <c r="N45" s="65"/>
      <c r="O45" s="65"/>
      <c r="P45" s="65"/>
      <c r="Q45" s="65"/>
      <c r="R45" s="66"/>
    </row>
    <row r="46" spans="1:21" x14ac:dyDescent="0.2">
      <c r="A46" s="24"/>
      <c r="B46" s="25"/>
      <c r="C46" s="25"/>
      <c r="D46" s="25"/>
      <c r="E46" s="25"/>
      <c r="F46" s="25"/>
      <c r="G46" s="25"/>
      <c r="H46" s="25"/>
      <c r="I46" s="25"/>
      <c r="K46" s="21"/>
      <c r="L46" s="67"/>
    </row>
    <row r="47" spans="1:21" x14ac:dyDescent="0.2">
      <c r="A47" s="84" t="s">
        <v>118</v>
      </c>
      <c r="B47" s="16"/>
      <c r="C47" s="16"/>
      <c r="D47" s="16"/>
      <c r="E47" s="16"/>
      <c r="F47" s="16"/>
      <c r="G47" s="16"/>
      <c r="H47" s="16"/>
      <c r="I47" s="16"/>
      <c r="L47" s="16"/>
    </row>
    <row r="48" spans="1:21" x14ac:dyDescent="0.2">
      <c r="A48" s="17" t="s">
        <v>113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7"/>
      <c r="M48" s="18"/>
      <c r="N48" s="18"/>
      <c r="O48" s="18"/>
      <c r="P48" s="18"/>
      <c r="Q48" s="18"/>
      <c r="R48" s="18"/>
      <c r="S48" s="18"/>
      <c r="T48" s="18"/>
      <c r="U48" s="18"/>
    </row>
    <row r="49" spans="1:16" ht="15.75" x14ac:dyDescent="0.25">
      <c r="A49" s="12" t="s">
        <v>112</v>
      </c>
      <c r="B49" s="13"/>
      <c r="C49" s="13"/>
      <c r="D49" s="13"/>
      <c r="E49" s="16"/>
      <c r="L49" s="12" t="s">
        <v>114</v>
      </c>
      <c r="M49" s="13"/>
      <c r="N49" s="13"/>
      <c r="O49" s="13"/>
      <c r="P49" s="16"/>
    </row>
    <row r="51" spans="1:16" x14ac:dyDescent="0.2">
      <c r="A51" s="14" t="s">
        <v>10</v>
      </c>
      <c r="B51" s="91">
        <v>0</v>
      </c>
      <c r="C51" s="21"/>
      <c r="E51" s="21"/>
      <c r="L51" s="14" t="s">
        <v>10</v>
      </c>
      <c r="M51" s="91">
        <v>0</v>
      </c>
      <c r="N51" s="21"/>
      <c r="P51" s="21"/>
    </row>
    <row r="52" spans="1:16" x14ac:dyDescent="0.2">
      <c r="A52" s="14" t="s">
        <v>11</v>
      </c>
      <c r="B52" s="92">
        <v>0</v>
      </c>
      <c r="C52" s="21"/>
      <c r="E52" s="21"/>
      <c r="L52" s="14" t="s">
        <v>11</v>
      </c>
      <c r="M52" s="92">
        <v>0</v>
      </c>
      <c r="N52" s="21"/>
      <c r="P52" s="21"/>
    </row>
    <row r="53" spans="1:16" x14ac:dyDescent="0.2">
      <c r="A53" s="14" t="s">
        <v>12</v>
      </c>
      <c r="B53" s="92">
        <v>0</v>
      </c>
      <c r="C53" s="21"/>
      <c r="E53" s="21"/>
      <c r="L53" s="14" t="s">
        <v>12</v>
      </c>
      <c r="M53" s="92">
        <v>0</v>
      </c>
      <c r="N53" s="21"/>
      <c r="P53" s="21"/>
    </row>
    <row r="54" spans="1:16" x14ac:dyDescent="0.2">
      <c r="A54" s="14" t="s">
        <v>4</v>
      </c>
      <c r="B54" s="92">
        <v>0</v>
      </c>
      <c r="C54" s="21"/>
      <c r="E54" s="21"/>
      <c r="L54" s="14" t="s">
        <v>4</v>
      </c>
      <c r="M54" s="92">
        <v>0</v>
      </c>
      <c r="N54" s="21"/>
      <c r="P54" s="21"/>
    </row>
    <row r="56" spans="1:16" ht="13.5" thickBot="1" x14ac:dyDescent="0.25">
      <c r="A56" s="14" t="s">
        <v>133</v>
      </c>
      <c r="B56" s="93">
        <f>B51+B52+B53+B54</f>
        <v>0</v>
      </c>
      <c r="C56" s="21"/>
      <c r="E56" s="21"/>
      <c r="L56" s="14" t="s">
        <v>8</v>
      </c>
      <c r="M56" s="93">
        <f>M51+M52+M53+M54</f>
        <v>0</v>
      </c>
      <c r="N56" s="21"/>
      <c r="P56" s="21"/>
    </row>
    <row r="57" spans="1:16" ht="14.25" thickTop="1" thickBot="1" x14ac:dyDescent="0.25">
      <c r="A57" s="19" t="s">
        <v>120</v>
      </c>
      <c r="B57" s="94">
        <f>G44</f>
        <v>0</v>
      </c>
      <c r="L57" s="19" t="s">
        <v>120</v>
      </c>
      <c r="M57" s="94">
        <f>R44</f>
        <v>0</v>
      </c>
    </row>
    <row r="58" spans="1:16" ht="13.5" thickBot="1" x14ac:dyDescent="0.25">
      <c r="A58" s="19"/>
      <c r="L58" s="19"/>
    </row>
    <row r="59" spans="1:16" ht="26.25" thickBot="1" x14ac:dyDescent="0.25">
      <c r="A59" s="96" t="s">
        <v>134</v>
      </c>
      <c r="B59" s="95">
        <f>B56*B57</f>
        <v>0</v>
      </c>
      <c r="L59" s="96" t="s">
        <v>134</v>
      </c>
      <c r="M59" s="95">
        <f>M56*M57</f>
        <v>0</v>
      </c>
    </row>
  </sheetData>
  <mergeCells count="22">
    <mergeCell ref="M16:Q16"/>
    <mergeCell ref="D44:F44"/>
    <mergeCell ref="O44:Q44"/>
    <mergeCell ref="A2:Q2"/>
    <mergeCell ref="M10:Q10"/>
    <mergeCell ref="M11:Q11"/>
    <mergeCell ref="M12:Q12"/>
    <mergeCell ref="B13:F13"/>
    <mergeCell ref="B14:F14"/>
    <mergeCell ref="M13:Q13"/>
    <mergeCell ref="M14:Q14"/>
    <mergeCell ref="A29:G29"/>
    <mergeCell ref="L29:R29"/>
    <mergeCell ref="B15:F15"/>
    <mergeCell ref="M15:Q15"/>
    <mergeCell ref="B16:F16"/>
    <mergeCell ref="A1:W1"/>
    <mergeCell ref="B12:F12"/>
    <mergeCell ref="A4:B4"/>
    <mergeCell ref="A5:B5"/>
    <mergeCell ref="B10:F10"/>
    <mergeCell ref="B11:F11"/>
  </mergeCells>
  <hyperlinks>
    <hyperlink ref="A2:F2" r:id="rId1" display="*This is a general guide and does not include all factors to consider; please refer to IRS Publication 463. " xr:uid="{A582EFA4-8D62-400D-8C8C-F36DBFE87797}"/>
    <hyperlink ref="E2" r:id="rId2" display="*This is a general guide and does not include all factors to consider; please refer to IRS Publication 463. " xr:uid="{7332B01B-F936-49C4-B78E-2C0D680F5BA8}"/>
  </hyperlinks>
  <pageMargins left="0.7" right="0.7" top="0.75" bottom="0.75" header="0.3" footer="0.3"/>
  <pageSetup orientation="portrait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2A7F-A246-4B0D-9167-624B2193F7FF}">
  <sheetPr codeName="Sheet5">
    <tabColor theme="5"/>
    <pageSetUpPr fitToPage="1"/>
  </sheetPr>
  <dimension ref="A1:E31"/>
  <sheetViews>
    <sheetView showGridLines="0" zoomScale="75" zoomScaleNormal="75" workbookViewId="0">
      <selection activeCell="J26" sqref="J26"/>
    </sheetView>
  </sheetViews>
  <sheetFormatPr defaultRowHeight="15" x14ac:dyDescent="0.25"/>
  <cols>
    <col min="1" max="1" width="84.42578125" customWidth="1"/>
    <col min="2" max="3" width="15.7109375" customWidth="1"/>
    <col min="4" max="4" width="18.42578125" bestFit="1" customWidth="1"/>
  </cols>
  <sheetData>
    <row r="1" spans="1:4" ht="26.25" x14ac:dyDescent="0.4">
      <c r="A1" s="41" t="s">
        <v>84</v>
      </c>
      <c r="B1" s="42"/>
      <c r="C1" s="42"/>
      <c r="D1" s="42"/>
    </row>
    <row r="2" spans="1:4" ht="30" customHeight="1" thickBot="1" x14ac:dyDescent="0.3">
      <c r="A2" s="172" t="s">
        <v>87</v>
      </c>
      <c r="B2" s="172"/>
      <c r="C2" s="172"/>
      <c r="D2" s="172"/>
    </row>
    <row r="3" spans="1:4" ht="15.75" thickBot="1" x14ac:dyDescent="0.3">
      <c r="A3" s="185" t="s">
        <v>85</v>
      </c>
      <c r="B3" s="187" t="s">
        <v>49</v>
      </c>
      <c r="C3" s="188"/>
      <c r="D3" s="189"/>
    </row>
    <row r="4" spans="1:4" ht="36.6" customHeight="1" thickBot="1" x14ac:dyDescent="0.3">
      <c r="A4" s="186"/>
      <c r="B4" s="43">
        <v>1</v>
      </c>
      <c r="C4" s="43">
        <v>0.5</v>
      </c>
      <c r="D4" s="44" t="s">
        <v>50</v>
      </c>
    </row>
    <row r="5" spans="1:4" ht="30" customHeight="1" thickTop="1" x14ac:dyDescent="0.25">
      <c r="A5" s="45" t="s">
        <v>51</v>
      </c>
      <c r="B5" s="46"/>
      <c r="C5" s="46" t="s">
        <v>52</v>
      </c>
      <c r="D5" s="47"/>
    </row>
    <row r="6" spans="1:4" ht="30" customHeight="1" x14ac:dyDescent="0.25">
      <c r="A6" s="48" t="s">
        <v>53</v>
      </c>
      <c r="B6" s="49"/>
      <c r="C6" s="49" t="s">
        <v>52</v>
      </c>
      <c r="D6" s="50"/>
    </row>
    <row r="7" spans="1:4" ht="30" customHeight="1" x14ac:dyDescent="0.25">
      <c r="A7" s="45" t="s">
        <v>175</v>
      </c>
      <c r="B7" s="46"/>
      <c r="C7" s="46" t="s">
        <v>52</v>
      </c>
      <c r="D7" s="47"/>
    </row>
    <row r="8" spans="1:4" ht="30" customHeight="1" x14ac:dyDescent="0.25">
      <c r="A8" s="45" t="s">
        <v>54</v>
      </c>
      <c r="B8" s="46"/>
      <c r="C8" s="46" t="s">
        <v>52</v>
      </c>
      <c r="D8" s="47"/>
    </row>
    <row r="9" spans="1:4" ht="30" customHeight="1" x14ac:dyDescent="0.25">
      <c r="A9" s="45" t="s">
        <v>55</v>
      </c>
      <c r="B9" s="46"/>
      <c r="C9" s="46" t="s">
        <v>52</v>
      </c>
      <c r="D9" s="47"/>
    </row>
    <row r="10" spans="1:4" ht="30" customHeight="1" x14ac:dyDescent="0.25">
      <c r="A10" s="48" t="s">
        <v>56</v>
      </c>
      <c r="B10" s="49"/>
      <c r="C10" s="49" t="s">
        <v>52</v>
      </c>
      <c r="D10" s="50"/>
    </row>
    <row r="11" spans="1:4" ht="30" customHeight="1" x14ac:dyDescent="0.25">
      <c r="A11" s="48" t="s">
        <v>57</v>
      </c>
      <c r="B11" s="49"/>
      <c r="C11" s="49" t="s">
        <v>52</v>
      </c>
      <c r="D11" s="50"/>
    </row>
    <row r="12" spans="1:4" ht="30" customHeight="1" x14ac:dyDescent="0.25">
      <c r="A12" s="48" t="s">
        <v>176</v>
      </c>
      <c r="B12" s="49"/>
      <c r="C12" s="49" t="s">
        <v>52</v>
      </c>
      <c r="D12" s="50"/>
    </row>
    <row r="13" spans="1:4" ht="30" customHeight="1" x14ac:dyDescent="0.25">
      <c r="A13" s="48" t="s">
        <v>179</v>
      </c>
      <c r="B13" s="49" t="s">
        <v>52</v>
      </c>
      <c r="C13" s="49" t="s">
        <v>52</v>
      </c>
      <c r="D13" s="50"/>
    </row>
    <row r="14" spans="1:4" ht="30" customHeight="1" x14ac:dyDescent="0.25">
      <c r="A14" s="48" t="s">
        <v>58</v>
      </c>
      <c r="B14" s="49"/>
      <c r="C14" s="49"/>
      <c r="D14" s="50" t="s">
        <v>52</v>
      </c>
    </row>
    <row r="15" spans="1:4" ht="30" customHeight="1" x14ac:dyDescent="0.25">
      <c r="A15" s="48" t="s">
        <v>178</v>
      </c>
      <c r="B15" s="49" t="s">
        <v>52</v>
      </c>
      <c r="C15" s="49"/>
      <c r="D15" s="50"/>
    </row>
    <row r="16" spans="1:4" ht="30" customHeight="1" x14ac:dyDescent="0.25">
      <c r="A16" s="48" t="s">
        <v>177</v>
      </c>
      <c r="B16" s="49" t="s">
        <v>52</v>
      </c>
      <c r="C16" s="49"/>
      <c r="D16" s="50"/>
    </row>
    <row r="17" spans="1:5" ht="30" customHeight="1" x14ac:dyDescent="0.25">
      <c r="A17" s="48" t="s">
        <v>59</v>
      </c>
      <c r="B17" s="49"/>
      <c r="C17" s="49"/>
      <c r="D17" s="50" t="s">
        <v>52</v>
      </c>
    </row>
    <row r="18" spans="1:5" ht="30" customHeight="1" x14ac:dyDescent="0.25">
      <c r="A18" s="48" t="s">
        <v>181</v>
      </c>
      <c r="B18" s="49"/>
      <c r="C18" s="49"/>
      <c r="D18" s="50" t="s">
        <v>52</v>
      </c>
    </row>
    <row r="19" spans="1:5" ht="30" customHeight="1" x14ac:dyDescent="0.25">
      <c r="A19" s="48" t="s">
        <v>180</v>
      </c>
      <c r="B19" s="49"/>
      <c r="C19" s="49" t="s">
        <v>52</v>
      </c>
      <c r="D19" s="50"/>
    </row>
    <row r="20" spans="1:5" ht="30" customHeight="1" thickBot="1" x14ac:dyDescent="0.3">
      <c r="A20" s="48" t="s">
        <v>60</v>
      </c>
      <c r="B20" s="49"/>
      <c r="C20" s="49" t="s">
        <v>52</v>
      </c>
      <c r="D20" s="50"/>
    </row>
    <row r="21" spans="1:5" ht="15.75" thickBot="1" x14ac:dyDescent="0.3">
      <c r="A21" s="185" t="s">
        <v>67</v>
      </c>
      <c r="B21" s="187" t="s">
        <v>49</v>
      </c>
      <c r="C21" s="188"/>
      <c r="D21" s="189"/>
    </row>
    <row r="22" spans="1:5" ht="36.6" customHeight="1" thickBot="1" x14ac:dyDescent="0.3">
      <c r="A22" s="186"/>
      <c r="B22" s="43">
        <v>1</v>
      </c>
      <c r="C22" s="43">
        <v>0.5</v>
      </c>
      <c r="D22" s="44" t="s">
        <v>50</v>
      </c>
    </row>
    <row r="23" spans="1:5" ht="30" customHeight="1" thickTop="1" x14ac:dyDescent="0.25">
      <c r="A23" s="45" t="s">
        <v>61</v>
      </c>
      <c r="B23" s="46"/>
      <c r="C23" s="46"/>
      <c r="D23" s="47" t="s">
        <v>52</v>
      </c>
    </row>
    <row r="24" spans="1:5" ht="30" customHeight="1" x14ac:dyDescent="0.25">
      <c r="A24" s="48" t="s">
        <v>62</v>
      </c>
      <c r="B24" s="49"/>
      <c r="C24" s="49"/>
      <c r="D24" s="50" t="s">
        <v>52</v>
      </c>
    </row>
    <row r="25" spans="1:5" ht="30" customHeight="1" x14ac:dyDescent="0.25">
      <c r="A25" s="48" t="s">
        <v>182</v>
      </c>
      <c r="B25" s="49"/>
      <c r="C25" s="49"/>
      <c r="D25" s="50" t="s">
        <v>52</v>
      </c>
    </row>
    <row r="26" spans="1:5" ht="30" customHeight="1" x14ac:dyDescent="0.25">
      <c r="A26" s="48" t="s">
        <v>63</v>
      </c>
      <c r="B26" s="49"/>
      <c r="C26" s="49"/>
      <c r="D26" s="50" t="s">
        <v>52</v>
      </c>
    </row>
    <row r="27" spans="1:5" ht="30" customHeight="1" x14ac:dyDescent="0.25">
      <c r="A27" s="48" t="s">
        <v>64</v>
      </c>
      <c r="B27" s="49"/>
      <c r="C27" s="49"/>
      <c r="D27" s="50" t="s">
        <v>52</v>
      </c>
    </row>
    <row r="28" spans="1:5" ht="30" customHeight="1" x14ac:dyDescent="0.25">
      <c r="A28" s="48" t="s">
        <v>65</v>
      </c>
      <c r="B28" s="49"/>
      <c r="C28" s="49"/>
      <c r="D28" s="50" t="s">
        <v>52</v>
      </c>
    </row>
    <row r="29" spans="1:5" ht="45" customHeight="1" thickBot="1" x14ac:dyDescent="0.3">
      <c r="A29" s="51" t="s">
        <v>66</v>
      </c>
      <c r="B29" s="52" t="s">
        <v>52</v>
      </c>
      <c r="C29" s="52"/>
      <c r="D29" s="53"/>
    </row>
    <row r="30" spans="1:5" x14ac:dyDescent="0.25">
      <c r="A30" s="54"/>
      <c r="B30" s="55"/>
      <c r="C30" s="55"/>
      <c r="D30" s="55"/>
    </row>
    <row r="31" spans="1:5" ht="93" customHeight="1" x14ac:dyDescent="0.25">
      <c r="A31" s="190" t="s">
        <v>86</v>
      </c>
      <c r="B31" s="190"/>
      <c r="C31" s="190"/>
      <c r="D31" s="190"/>
      <c r="E31" s="54"/>
    </row>
  </sheetData>
  <mergeCells count="6">
    <mergeCell ref="A31:D31"/>
    <mergeCell ref="A2:D2"/>
    <mergeCell ref="A3:A4"/>
    <mergeCell ref="B3:D3"/>
    <mergeCell ref="A21:A22"/>
    <mergeCell ref="B21:D21"/>
  </mergeCells>
  <hyperlinks>
    <hyperlink ref="A2:D2" r:id="rId1" display="*This is a general guide and does not include all factors to consider; please refer to IRS Publication 463. " xr:uid="{0DCF2379-7AAD-4B9E-9B66-ADC700ECC32A}"/>
  </hyperlinks>
  <printOptions horizontalCentered="1" verticalCentered="1"/>
  <pageMargins left="0.7" right="0.7" top="0.75" bottom="0.75" header="0.3" footer="0.3"/>
  <pageSetup scale="68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Please complete</vt:lpstr>
      <vt:lpstr>Summary</vt:lpstr>
      <vt:lpstr>Home Office</vt:lpstr>
      <vt:lpstr>Vehicle Expense</vt:lpstr>
      <vt:lpstr>Meals &amp; Entertainment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A. Balasta</dc:creator>
  <cp:lastModifiedBy>Lynnette Hamm</cp:lastModifiedBy>
  <cp:lastPrinted>2024-01-05T18:46:54Z</cp:lastPrinted>
  <dcterms:created xsi:type="dcterms:W3CDTF">2022-02-07T04:21:27Z</dcterms:created>
  <dcterms:modified xsi:type="dcterms:W3CDTF">2025-01-16T00:16:47Z</dcterms:modified>
</cp:coreProperties>
</file>